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T:\Securities Services_Dept\CSTIT\Fund Services\DHFL Pramerica MF\Monthly Reports\2026-2027\September 2026\Portfolio working\Portfolio Scheme\"/>
    </mc:Choice>
  </mc:AlternateContent>
  <xr:revisionPtr revIDLastSave="0" documentId="8_{DA72E0EC-50A3-40A6-B197-C3E032A0A733}" xr6:coauthVersionLast="47" xr6:coauthVersionMax="47" xr10:uidLastSave="{00000000-0000-0000-0000-000000000000}"/>
  <bookViews>
    <workbookView xWindow="760" yWindow="760" windowWidth="14400" windowHeight="7270" xr2:uid="{00000000-000D-0000-FFFF-FFFF00000000}"/>
  </bookViews>
  <sheets>
    <sheet name="Arbitrage" sheetId="2" r:id="rId1"/>
  </sheets>
  <definedNames>
    <definedName name="_xlnm._FilterDatabase" localSheetId="0" hidden="1">Arbitrage!$B$162:$C$166</definedName>
    <definedName name="Derivatives_Transactions">Arbitrage!#REF!</definedName>
    <definedName name="Hedging_Positions_through_Futures_AS_ON_MMMM_DD__YYYY___NIL">Arbitrage!$L$75:$M$91</definedName>
    <definedName name="JPM_Footer_disp">Arbitrage!$L$81:$M$91</definedName>
    <definedName name="JPM_Footer_disp12">Arbitrage!$L$75:$M$93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8" i="2" l="1"/>
  <c r="C206" i="2" s="1"/>
</calcChain>
</file>

<file path=xl/sharedStrings.xml><?xml version="1.0" encoding="utf-8"?>
<sst xmlns="http://schemas.openxmlformats.org/spreadsheetml/2006/main" count="299" uniqueCount="153">
  <si>
    <t>PGIM INDIA ARBITRAGE FUND</t>
  </si>
  <si>
    <t>(An Open Ended Scheme Investing In Arbitrage Opportunities)</t>
  </si>
  <si>
    <t xml:space="preserve">Riskometer of the Scheme </t>
  </si>
  <si>
    <t xml:space="preserve">Riskometer of the Benchmark (Nifty 50 Arbitrage) </t>
  </si>
  <si>
    <t>The risk of the scheme is low risk</t>
  </si>
  <si>
    <t>Benchmark riskometer is at low risk</t>
  </si>
  <si>
    <t>Portfolio Statement as on September 30,2026</t>
  </si>
  <si>
    <t>Name of  Instrument</t>
  </si>
  <si>
    <t>ISIN</t>
  </si>
  <si>
    <t>Industry/Rating</t>
  </si>
  <si>
    <t>Quantity</t>
  </si>
  <si>
    <t>Market/Fair Value  (INR Lacs)</t>
  </si>
  <si>
    <t>%  to Net Assets</t>
  </si>
  <si>
    <t xml:space="preserve">% Yield </t>
  </si>
  <si>
    <t>Equity &amp; Equity related</t>
  </si>
  <si>
    <t>(a)Listed / Awaiting listing on Stock Exchanges</t>
  </si>
  <si>
    <t>HDFC Bank Ltd.</t>
  </si>
  <si>
    <t>INE040A01034</t>
  </si>
  <si>
    <t>Banks</t>
  </si>
  <si>
    <t>ICICI Bank Ltd.</t>
  </si>
  <si>
    <t>INE090A01021</t>
  </si>
  <si>
    <t>Reliance Industries Ltd.</t>
  </si>
  <si>
    <t>INE002A01018</t>
  </si>
  <si>
    <t>Petroleum Products</t>
  </si>
  <si>
    <t>Axis Bank Ltd.</t>
  </si>
  <si>
    <t>INE238A01034</t>
  </si>
  <si>
    <t>Bharti Airtel Ltd.</t>
  </si>
  <si>
    <t>INE397D01024</t>
  </si>
  <si>
    <t>Telecom - Services</t>
  </si>
  <si>
    <t>Vodafone Idea Ltd.</t>
  </si>
  <si>
    <t>INE669E01016</t>
  </si>
  <si>
    <t>PNB Housing Finance Ltd.</t>
  </si>
  <si>
    <t>INE572E01012</t>
  </si>
  <si>
    <t>Finance</t>
  </si>
  <si>
    <t>VARUN BEVERAGES LIMITED</t>
  </si>
  <si>
    <t>INE200M01039</t>
  </si>
  <si>
    <t>Beverages</t>
  </si>
  <si>
    <t>HDFC Asset Management Company Ltd.</t>
  </si>
  <si>
    <t>INE127D01025</t>
  </si>
  <si>
    <t>Capital Markets</t>
  </si>
  <si>
    <t>The Phoenix Mills Ltd.</t>
  </si>
  <si>
    <t>INE211B01039</t>
  </si>
  <si>
    <t>Realty</t>
  </si>
  <si>
    <t>Punjab National Bank</t>
  </si>
  <si>
    <t>INE160A01022</t>
  </si>
  <si>
    <t>Ambuja Cements Ltd.</t>
  </si>
  <si>
    <t>INE079A01024</t>
  </si>
  <si>
    <t>Cement &amp; Cement Products</t>
  </si>
  <si>
    <t>Life Insurance Corporation of India</t>
  </si>
  <si>
    <t>INE0J1Y01017</t>
  </si>
  <si>
    <t>Insurance</t>
  </si>
  <si>
    <t>BSE Ltd.</t>
  </si>
  <si>
    <t>INE118H01025</t>
  </si>
  <si>
    <t>Bank of Baroda</t>
  </si>
  <si>
    <t>INE028A01039</t>
  </si>
  <si>
    <t>Dabur India Ltd.</t>
  </si>
  <si>
    <t>INE016A01026</t>
  </si>
  <si>
    <t>Personal Products</t>
  </si>
  <si>
    <t>National Buildings Construction Corporation Ltd.</t>
  </si>
  <si>
    <t>INE095N01031</t>
  </si>
  <si>
    <t>Construction</t>
  </si>
  <si>
    <t>Jio Financial Services Ltd.</t>
  </si>
  <si>
    <t>INE758E01017</t>
  </si>
  <si>
    <t>IndusInd Bank Ltd.</t>
  </si>
  <si>
    <t>INE095A01012</t>
  </si>
  <si>
    <t>Cummins India Ltd.</t>
  </si>
  <si>
    <t>INE298A01020</t>
  </si>
  <si>
    <t>Industrial Products</t>
  </si>
  <si>
    <t>Yes Bank Ltd.</t>
  </si>
  <si>
    <t>INE528G01035</t>
  </si>
  <si>
    <t>Container Corporation Of India Ltd.</t>
  </si>
  <si>
    <t>INE111A01025</t>
  </si>
  <si>
    <t>Transport Services</t>
  </si>
  <si>
    <t>Titan Company Ltd.</t>
  </si>
  <si>
    <t>INE280A01028</t>
  </si>
  <si>
    <t>Consumer Durables</t>
  </si>
  <si>
    <t>Hindustan Unilever Ltd.</t>
  </si>
  <si>
    <t>INE030A01027</t>
  </si>
  <si>
    <t>Diversified FMCG</t>
  </si>
  <si>
    <t>LIC Housing Finance Ltd.</t>
  </si>
  <si>
    <t>INE115A01026</t>
  </si>
  <si>
    <t>HDFC Life Insurance Company Ltd.</t>
  </si>
  <si>
    <t>INE795G01014</t>
  </si>
  <si>
    <t>Sub Total</t>
  </si>
  <si>
    <t>(b) Unlisted</t>
  </si>
  <si>
    <t>NIL</t>
  </si>
  <si>
    <t>TOTAL</t>
  </si>
  <si>
    <t>Derivatives  (Index / Stock Futures)</t>
  </si>
  <si>
    <t>Money Market Instruments</t>
  </si>
  <si>
    <t>Treasury Bill</t>
  </si>
  <si>
    <t>182 DAYS TBILL RED 19-11-2026</t>
  </si>
  <si>
    <t>IN002026Y071</t>
  </si>
  <si>
    <t>SOVEREIGN</t>
  </si>
  <si>
    <t>91 DAYS TBILL RED 19-11-2026</t>
  </si>
  <si>
    <t>IN002026X206</t>
  </si>
  <si>
    <t>364 DAYS TBILL RED 20-05-2027</t>
  </si>
  <si>
    <t>IN002026Z078</t>
  </si>
  <si>
    <t>364 DAYS TBILL RED 29-10-2026</t>
  </si>
  <si>
    <t>IN002025Z310</t>
  </si>
  <si>
    <t>Mutual Fund Units</t>
  </si>
  <si>
    <t>PGIM India Liquid Fund</t>
  </si>
  <si>
    <t>INF223J01NS5</t>
  </si>
  <si>
    <t>Margin Mutual Fund Units</t>
  </si>
  <si>
    <t>Treps / Reverse Repo</t>
  </si>
  <si>
    <t>Clearing Corporation of India Ltd.</t>
  </si>
  <si>
    <t>Net Receivables / (Payables)</t>
  </si>
  <si>
    <t>GRAND TOTAL</t>
  </si>
  <si>
    <t>Notes:</t>
  </si>
  <si>
    <t>1. Plan / Option-wise Net Asset Value per unit are as below :   (Face Value per unit = Rs. 10)</t>
  </si>
  <si>
    <t xml:space="preserve">Plan / Option </t>
  </si>
  <si>
    <t>Direct Plan</t>
  </si>
  <si>
    <t>(INR)</t>
  </si>
  <si>
    <t>Growth</t>
  </si>
  <si>
    <r>
      <t xml:space="preserve">IDCW </t>
    </r>
    <r>
      <rPr>
        <i/>
        <sz val="9"/>
        <color theme="1"/>
        <rFont val="Arial"/>
        <family val="2"/>
      </rPr>
      <t>(earlier called Dividend)</t>
    </r>
  </si>
  <si>
    <r>
      <t xml:space="preserve">Monthly IDCW </t>
    </r>
    <r>
      <rPr>
        <i/>
        <sz val="9"/>
        <color theme="1"/>
        <rFont val="Arial"/>
        <family val="2"/>
      </rPr>
      <t>(earlier called Monthly Dividend)</t>
    </r>
  </si>
  <si>
    <t>Regular Plan</t>
  </si>
  <si>
    <t>2.   Exposure to derivative instruments in the scheme at the end of the month</t>
  </si>
  <si>
    <t>Futures</t>
  </si>
  <si>
    <t>Put Options</t>
  </si>
  <si>
    <t>Swaps</t>
  </si>
  <si>
    <t>a) Hedging Positions</t>
  </si>
  <si>
    <t>Refer Annexure 1  below</t>
  </si>
  <si>
    <t>N.A.</t>
  </si>
  <si>
    <t>b) Positions other than (a) above</t>
  </si>
  <si>
    <t>3.  Derivatives Transactions in the scheme for the month</t>
  </si>
  <si>
    <t>Buy</t>
  </si>
  <si>
    <t>Sell</t>
  </si>
  <si>
    <t>Count</t>
  </si>
  <si>
    <t>Value (INR Lacs)</t>
  </si>
  <si>
    <t>a) Hedging Positions squared off  / expired</t>
  </si>
  <si>
    <t>b) Trades other than (a) above</t>
  </si>
  <si>
    <t>Net Profit / Loss on above    :</t>
  </si>
  <si>
    <t>Options</t>
  </si>
  <si>
    <t>4.   Investment in foreign securities/ADRs/GDRs at the end of the month (INR Lacs)</t>
  </si>
  <si>
    <t>5.   Investment in short term deposits at the end of the month (INR Lacs)</t>
  </si>
  <si>
    <t>6. Portfolio Turnover Ratio</t>
  </si>
  <si>
    <r>
      <t>7.   Aggregate IDCW</t>
    </r>
    <r>
      <rPr>
        <i/>
        <sz val="9"/>
        <color theme="1"/>
        <rFont val="Arial"/>
        <family val="2"/>
      </rPr>
      <t xml:space="preserve"> (earlier called Dividend)</t>
    </r>
    <r>
      <rPr>
        <sz val="9"/>
        <color theme="1"/>
        <rFont val="Arial"/>
        <family val="2"/>
      </rPr>
      <t xml:space="preserve"> declared during the month</t>
    </r>
  </si>
  <si>
    <t>Plan/Option</t>
  </si>
  <si>
    <t>Dividend Rate</t>
  </si>
  <si>
    <r>
      <t xml:space="preserve">Monthly IDCW </t>
    </r>
    <r>
      <rPr>
        <i/>
        <sz val="9"/>
        <color theme="1"/>
        <rFont val="Arial"/>
        <family val="2"/>
      </rPr>
      <t>(earlier called monthly dividend)</t>
    </r>
  </si>
  <si>
    <t>IDCWs are declared on face value. After distribution of IDCW, the NAV falls to the extent of IDCW and statutory levy (if applicable).</t>
  </si>
  <si>
    <t>8.   (a) Total Exposure to illiquid securities in the portfolio (INR Lacs)</t>
  </si>
  <si>
    <t xml:space="preserve">     (b) Total Exposure to illiquid securities in the portfolio (% of AUM)</t>
  </si>
  <si>
    <t>9.   Instances of Fair valuation of securities or Deviation in valuation from what is  provided by valuation agencies</t>
  </si>
  <si>
    <t>10. Securities in default beyond its maturity date in the portfolio of the scheme</t>
  </si>
  <si>
    <t>Annexure 1</t>
  </si>
  <si>
    <t>Underlying</t>
  </si>
  <si>
    <t>Long / short</t>
  </si>
  <si>
    <t>Futures price when purchased</t>
  </si>
  <si>
    <t>Current Price of the contract</t>
  </si>
  <si>
    <t>Margin maintained in Rs. Lakhs</t>
  </si>
  <si>
    <t>short</t>
  </si>
  <si>
    <t xml:space="preserve">Total %age in of existing assets hedged through futures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</si>
</sst>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##,###,##0"/>
    <numFmt numFmtId="165" formatCode="#,##0.00_);\(##,##0\)"/>
    <numFmt numFmtId="166" formatCode="#,##0.00_);\(##,##0.00\)"/>
    <numFmt numFmtId="167" formatCode="mmmm\ dd\,\ yyyy"/>
    <numFmt numFmtId="168" formatCode="0.0000"/>
    <numFmt numFmtId="169" formatCode="#,##0.0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i/>
      <sz val="9"/>
      <color theme="1"/>
      <name val="Arial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440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0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2" applyNumberFormat="1" applyFont="1" applyAlignment="1">
      <alignment vertical="center"/>
    </xf>
    <xf numFmtId="0" fontId="3" fillId="0" borderId="0" xfId="0" applyFont="1"/>
    <xf numFmtId="0" fontId="2" fillId="0" borderId="0" xfId="3" applyFont="1" applyAlignment="1">
      <alignment vertical="center"/>
    </xf>
    <xf numFmtId="164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horizontal="right" vertical="center"/>
    </xf>
    <xf numFmtId="43" fontId="3" fillId="3" borderId="2" xfId="2" applyNumberFormat="1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horizontal="right" vertical="center"/>
    </xf>
    <xf numFmtId="43" fontId="3" fillId="0" borderId="2" xfId="2" applyNumberFormat="1" applyFont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4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horizontal="right" vertical="center"/>
    </xf>
    <xf numFmtId="43" fontId="3" fillId="4" borderId="2" xfId="2" applyNumberFormat="1" applyFont="1" applyFill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horizontal="right" vertical="center"/>
    </xf>
    <xf numFmtId="43" fontId="2" fillId="0" borderId="2" xfId="2" applyNumberFormat="1" applyFont="1" applyBorder="1" applyAlignment="1">
      <alignment vertical="center"/>
    </xf>
    <xf numFmtId="43" fontId="3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vertical="center"/>
    </xf>
    <xf numFmtId="165" fontId="3" fillId="0" borderId="2" xfId="0" applyNumberFormat="1" applyFont="1" applyBorder="1" applyAlignment="1">
      <alignment vertical="center"/>
    </xf>
    <xf numFmtId="166" fontId="3" fillId="0" borderId="2" xfId="0" applyNumberFormat="1" applyFont="1" applyBorder="1" applyAlignment="1">
      <alignment vertical="center"/>
    </xf>
    <xf numFmtId="0" fontId="2" fillId="0" borderId="0" xfId="0" applyFont="1"/>
    <xf numFmtId="166" fontId="2" fillId="0" borderId="3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43" fontId="2" fillId="0" borderId="7" xfId="2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5" fillId="5" borderId="8" xfId="0" applyFont="1" applyFill="1" applyBorder="1" applyAlignment="1">
      <alignment horizontal="center" vertical="center"/>
    </xf>
    <xf numFmtId="167" fontId="5" fillId="5" borderId="9" xfId="0" applyNumberFormat="1" applyFont="1" applyFill="1" applyBorder="1" applyAlignment="1">
      <alignment horizontal="center" vertical="center"/>
    </xf>
    <xf numFmtId="167" fontId="5" fillId="5" borderId="10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left" vertical="center"/>
    </xf>
    <xf numFmtId="168" fontId="3" fillId="4" borderId="0" xfId="0" applyNumberFormat="1" applyFont="1" applyFill="1" applyAlignment="1">
      <alignment horizontal="center" vertical="center"/>
    </xf>
    <xf numFmtId="168" fontId="3" fillId="4" borderId="12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 indent="2"/>
    </xf>
    <xf numFmtId="168" fontId="3" fillId="0" borderId="0" xfId="0" applyNumberFormat="1" applyFont="1" applyAlignment="1">
      <alignment horizontal="center" vertical="center"/>
    </xf>
    <xf numFmtId="168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2"/>
    </xf>
    <xf numFmtId="168" fontId="3" fillId="0" borderId="14" xfId="0" applyNumberFormat="1" applyFont="1" applyBorder="1" applyAlignment="1">
      <alignment horizontal="center" vertical="center"/>
    </xf>
    <xf numFmtId="168" fontId="3" fillId="0" borderId="15" xfId="0" applyNumberFormat="1" applyFont="1" applyBorder="1" applyAlignment="1">
      <alignment horizontal="center" vertical="center"/>
    </xf>
    <xf numFmtId="168" fontId="3" fillId="0" borderId="0" xfId="0" applyNumberFormat="1" applyFont="1" applyAlignment="1">
      <alignment horizontal="left" vertical="center"/>
    </xf>
    <xf numFmtId="0" fontId="7" fillId="5" borderId="8" xfId="0" applyFont="1" applyFill="1" applyBorder="1" applyAlignment="1">
      <alignment horizontal="left"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2"/>
    </xf>
    <xf numFmtId="1" fontId="9" fillId="7" borderId="11" xfId="1" applyNumberFormat="1" applyFont="1" applyFill="1" applyBorder="1" applyAlignment="1">
      <alignment horizontal="center" vertical="center"/>
    </xf>
    <xf numFmtId="2" fontId="9" fillId="7" borderId="2" xfId="1" applyNumberFormat="1" applyFont="1" applyFill="1" applyBorder="1" applyAlignment="1">
      <alignment horizontal="center" vertical="center"/>
    </xf>
    <xf numFmtId="1" fontId="9" fillId="7" borderId="2" xfId="1" applyNumberFormat="1" applyFont="1" applyFill="1" applyBorder="1" applyAlignment="1">
      <alignment horizontal="center" vertical="center"/>
    </xf>
    <xf numFmtId="2" fontId="9" fillId="7" borderId="11" xfId="1" applyNumberFormat="1" applyFont="1" applyFill="1" applyBorder="1" applyAlignment="1">
      <alignment horizontal="center" vertical="center"/>
    </xf>
    <xf numFmtId="2" fontId="9" fillId="7" borderId="12" xfId="1" applyNumberFormat="1" applyFont="1" applyFill="1" applyBorder="1" applyAlignment="1">
      <alignment horizontal="center" vertical="center"/>
    </xf>
    <xf numFmtId="2" fontId="3" fillId="0" borderId="0" xfId="0" applyNumberFormat="1" applyFont="1"/>
    <xf numFmtId="0" fontId="3" fillId="0" borderId="7" xfId="0" applyFont="1" applyBorder="1" applyAlignment="1">
      <alignment horizontal="left" vertical="center" indent="2"/>
    </xf>
    <xf numFmtId="0" fontId="3" fillId="0" borderId="13" xfId="0" applyFont="1" applyBorder="1" applyAlignment="1">
      <alignment horizontal="center"/>
    </xf>
    <xf numFmtId="2" fontId="3" fillId="0" borderId="7" xfId="1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2" fontId="3" fillId="0" borderId="14" xfId="0" applyNumberFormat="1" applyFont="1" applyBorder="1" applyAlignment="1">
      <alignment horizontal="center"/>
    </xf>
    <xf numFmtId="2" fontId="3" fillId="0" borderId="15" xfId="0" applyNumberFormat="1" applyFont="1" applyBorder="1" applyAlignment="1">
      <alignment horizont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4" fillId="6" borderId="11" xfId="0" applyFont="1" applyFill="1" applyBorder="1" applyAlignment="1">
      <alignment vertical="center"/>
    </xf>
    <xf numFmtId="0" fontId="5" fillId="5" borderId="10" xfId="0" applyFont="1" applyFill="1" applyBorder="1" applyAlignment="1">
      <alignment horizontal="center" vertical="center"/>
    </xf>
    <xf numFmtId="168" fontId="3" fillId="4" borderId="12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4" fontId="5" fillId="5" borderId="3" xfId="0" applyNumberFormat="1" applyFont="1" applyFill="1" applyBorder="1" applyAlignment="1">
      <alignment horizontal="left" vertical="center" wrapText="1"/>
    </xf>
    <xf numFmtId="4" fontId="5" fillId="5" borderId="3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10" fontId="2" fillId="0" borderId="0" xfId="2" applyNumberFormat="1" applyFont="1" applyAlignment="1">
      <alignment vertical="center" wrapText="1"/>
    </xf>
    <xf numFmtId="0" fontId="2" fillId="0" borderId="0" xfId="0" applyFont="1" applyAlignment="1">
      <alignment wrapText="1"/>
    </xf>
    <xf numFmtId="4" fontId="3" fillId="0" borderId="3" xfId="0" applyNumberFormat="1" applyFont="1" applyBorder="1" applyAlignment="1">
      <alignment horizontal="left" vertical="center"/>
    </xf>
    <xf numFmtId="4" fontId="3" fillId="0" borderId="3" xfId="0" applyNumberFormat="1" applyFont="1" applyBorder="1" applyAlignment="1">
      <alignment vertical="center"/>
    </xf>
    <xf numFmtId="169" fontId="2" fillId="0" borderId="0" xfId="0" applyNumberFormat="1" applyFont="1" applyAlignment="1">
      <alignment horizontal="left" vertical="center"/>
    </xf>
  </cellXfs>
  <cellStyles count="4">
    <cellStyle name="Comma" xfId="1" builtinId="3"/>
    <cellStyle name="Normal" xfId="0" builtinId="0"/>
    <cellStyle name="Normal 2" xfId="3" xr:uid="{3ACDB2E1-A54A-49E2-A990-15E181BE9F95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2826079</xdr:colOff>
      <xdr:row>8</xdr:row>
      <xdr:rowOff>96000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99179B-D6CF-415C-99D0-2599F655D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14400"/>
          <a:ext cx="2826079" cy="16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1628775</xdr:colOff>
      <xdr:row>3</xdr:row>
      <xdr:rowOff>0</xdr:rowOff>
    </xdr:from>
    <xdr:to>
      <xdr:col>6</xdr:col>
      <xdr:colOff>568654</xdr:colOff>
      <xdr:row>8</xdr:row>
      <xdr:rowOff>96000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D67D78A-443C-4DA9-A93A-A509AD8C9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9225" y="914400"/>
          <a:ext cx="3010229" cy="16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64CAC-1CF8-4A41-AE48-99173684BACC}">
  <sheetPr>
    <tabColor rgb="FFC00000"/>
  </sheetPr>
  <dimension ref="B1:M206"/>
  <sheetViews>
    <sheetView showGridLines="0" tabSelected="1" workbookViewId="0">
      <selection activeCell="B1" sqref="B1"/>
    </sheetView>
  </sheetViews>
  <sheetFormatPr defaultColWidth="9.1796875" defaultRowHeight="24" customHeight="1" x14ac:dyDescent="0.25"/>
  <cols>
    <col min="1" max="1" width="3.54296875" style="4" customWidth="1"/>
    <col min="2" max="2" width="50.453125" style="44" customWidth="1"/>
    <col min="3" max="3" width="15.7265625" style="44" customWidth="1"/>
    <col min="4" max="4" width="26.54296875" style="44" customWidth="1"/>
    <col min="5" max="5" width="15.26953125" style="2" customWidth="1"/>
    <col min="6" max="6" width="16.453125" style="2" customWidth="1"/>
    <col min="7" max="7" width="15.26953125" style="45" customWidth="1"/>
    <col min="8" max="8" width="7.453125" style="3" bestFit="1" customWidth="1"/>
    <col min="9" max="11" width="9.1796875" style="4"/>
    <col min="12" max="12" width="10.7265625" style="4" customWidth="1"/>
    <col min="13" max="13" width="10.453125" style="4" customWidth="1"/>
    <col min="14" max="14" width="34.81640625" style="4" bestFit="1" customWidth="1"/>
    <col min="15" max="15" width="5.54296875" style="4" bestFit="1" customWidth="1"/>
    <col min="16" max="16" width="14" style="4" bestFit="1" customWidth="1"/>
    <col min="17" max="17" width="5.54296875" style="4" bestFit="1" customWidth="1"/>
    <col min="18" max="19" width="16.453125" style="4" customWidth="1"/>
    <col min="20" max="16384" width="9.1796875" style="4"/>
  </cols>
  <sheetData>
    <row r="1" spans="2:8" ht="24" customHeight="1" x14ac:dyDescent="0.25">
      <c r="B1" s="1" t="s">
        <v>0</v>
      </c>
      <c r="C1" s="2"/>
      <c r="D1" s="2"/>
      <c r="G1" s="2"/>
    </row>
    <row r="2" spans="2:8" ht="24" customHeight="1" x14ac:dyDescent="0.25">
      <c r="B2" s="1" t="s">
        <v>1</v>
      </c>
      <c r="C2" s="1"/>
      <c r="D2" s="1"/>
      <c r="E2" s="1"/>
      <c r="F2" s="1"/>
      <c r="G2" s="1"/>
      <c r="H2" s="4"/>
    </row>
    <row r="3" spans="2:8" ht="24" customHeight="1" x14ac:dyDescent="0.25">
      <c r="B3" s="5" t="s">
        <v>2</v>
      </c>
      <c r="C3" s="1"/>
      <c r="D3" s="1"/>
      <c r="E3" s="1" t="s">
        <v>3</v>
      </c>
      <c r="F3" s="1"/>
      <c r="G3" s="1"/>
      <c r="H3" s="4"/>
    </row>
    <row r="4" spans="2:8" ht="24" customHeight="1" x14ac:dyDescent="0.25">
      <c r="B4" s="1"/>
      <c r="C4" s="1"/>
      <c r="D4" s="1"/>
      <c r="E4" s="1"/>
      <c r="F4" s="1"/>
      <c r="G4" s="1"/>
      <c r="H4" s="4"/>
    </row>
    <row r="5" spans="2:8" ht="24" customHeight="1" x14ac:dyDescent="0.25">
      <c r="B5" s="1"/>
      <c r="C5" s="1"/>
      <c r="D5" s="1"/>
      <c r="E5" s="1"/>
      <c r="F5" s="1"/>
      <c r="G5" s="1"/>
      <c r="H5" s="4"/>
    </row>
    <row r="6" spans="2:8" ht="24" customHeight="1" x14ac:dyDescent="0.25">
      <c r="B6" s="1"/>
      <c r="C6" s="1"/>
      <c r="D6" s="1"/>
      <c r="E6" s="1"/>
      <c r="F6" s="1"/>
      <c r="G6" s="1"/>
      <c r="H6" s="4"/>
    </row>
    <row r="7" spans="2:8" ht="24" customHeight="1" x14ac:dyDescent="0.25">
      <c r="B7" s="1"/>
      <c r="C7" s="1"/>
      <c r="D7" s="1"/>
      <c r="E7" s="1"/>
      <c r="F7" s="1"/>
      <c r="G7" s="1"/>
      <c r="H7" s="4"/>
    </row>
    <row r="8" spans="2:8" ht="24" customHeight="1" x14ac:dyDescent="0.25">
      <c r="B8" s="1"/>
      <c r="C8" s="1"/>
      <c r="D8" s="1"/>
      <c r="E8" s="1"/>
      <c r="F8" s="1"/>
      <c r="G8" s="1"/>
      <c r="H8" s="4"/>
    </row>
    <row r="9" spans="2:8" ht="24" customHeight="1" x14ac:dyDescent="0.35">
      <c r="B9" t="s">
        <v>4</v>
      </c>
      <c r="C9" s="1"/>
      <c r="D9" s="1"/>
      <c r="E9" t="s">
        <v>5</v>
      </c>
      <c r="F9" s="1"/>
      <c r="G9" s="1"/>
      <c r="H9" s="4"/>
    </row>
    <row r="10" spans="2:8" ht="24" customHeight="1" x14ac:dyDescent="0.25">
      <c r="B10" s="1" t="s">
        <v>6</v>
      </c>
      <c r="C10" s="4"/>
      <c r="D10" s="4"/>
      <c r="E10" s="6"/>
      <c r="F10" s="4"/>
      <c r="G10" s="4"/>
      <c r="H10" s="4"/>
    </row>
    <row r="11" spans="2:8" ht="24" customHeight="1" thickBot="1" x14ac:dyDescent="0.3">
      <c r="B11" s="7" t="s">
        <v>7</v>
      </c>
      <c r="C11" s="7" t="s">
        <v>8</v>
      </c>
      <c r="D11" s="7" t="s">
        <v>9</v>
      </c>
      <c r="E11" s="8" t="s">
        <v>10</v>
      </c>
      <c r="F11" s="9" t="s">
        <v>11</v>
      </c>
      <c r="G11" s="10" t="s">
        <v>12</v>
      </c>
      <c r="H11" s="10" t="s">
        <v>13</v>
      </c>
    </row>
    <row r="12" spans="2:8" ht="24" customHeight="1" x14ac:dyDescent="0.25">
      <c r="B12" s="11" t="s">
        <v>14</v>
      </c>
      <c r="C12" s="12"/>
      <c r="D12" s="12"/>
      <c r="E12" s="13"/>
      <c r="F12" s="14"/>
      <c r="G12" s="15"/>
      <c r="H12" s="16"/>
    </row>
    <row r="13" spans="2:8" ht="24" customHeight="1" x14ac:dyDescent="0.25">
      <c r="B13" s="17"/>
      <c r="C13" s="17"/>
      <c r="D13" s="17"/>
      <c r="E13" s="18"/>
      <c r="F13" s="19"/>
      <c r="G13" s="20"/>
      <c r="H13" s="21"/>
    </row>
    <row r="14" spans="2:8" ht="24" customHeight="1" x14ac:dyDescent="0.25">
      <c r="B14" s="22" t="s">
        <v>15</v>
      </c>
      <c r="C14" s="23"/>
      <c r="D14" s="23"/>
      <c r="E14" s="24"/>
      <c r="F14" s="25"/>
      <c r="G14" s="26"/>
      <c r="H14" s="27"/>
    </row>
    <row r="15" spans="2:8" ht="24" customHeight="1" x14ac:dyDescent="0.25">
      <c r="B15" s="17" t="s">
        <v>16</v>
      </c>
      <c r="C15" s="17" t="s">
        <v>17</v>
      </c>
      <c r="D15" s="17" t="s">
        <v>18</v>
      </c>
      <c r="E15" s="18">
        <v>133250</v>
      </c>
      <c r="F15" s="19">
        <v>944.34</v>
      </c>
      <c r="G15" s="20">
        <v>9.64</v>
      </c>
      <c r="H15" s="21"/>
    </row>
    <row r="16" spans="2:8" ht="24" customHeight="1" x14ac:dyDescent="0.25">
      <c r="B16" s="17" t="s">
        <v>19</v>
      </c>
      <c r="C16" s="17" t="s">
        <v>20</v>
      </c>
      <c r="D16" s="17" t="s">
        <v>18</v>
      </c>
      <c r="E16" s="18">
        <v>71400</v>
      </c>
      <c r="F16" s="19">
        <v>943.69</v>
      </c>
      <c r="G16" s="20">
        <v>9.6300000000000008</v>
      </c>
      <c r="H16" s="21"/>
    </row>
    <row r="17" spans="2:8" ht="24" customHeight="1" x14ac:dyDescent="0.25">
      <c r="B17" s="17" t="s">
        <v>21</v>
      </c>
      <c r="C17" s="17" t="s">
        <v>22</v>
      </c>
      <c r="D17" s="17" t="s">
        <v>23</v>
      </c>
      <c r="E17" s="18">
        <v>77000</v>
      </c>
      <c r="F17" s="19">
        <v>913.99</v>
      </c>
      <c r="G17" s="20">
        <v>9.33</v>
      </c>
      <c r="H17" s="21"/>
    </row>
    <row r="18" spans="2:8" ht="24" customHeight="1" x14ac:dyDescent="0.25">
      <c r="B18" s="17" t="s">
        <v>24</v>
      </c>
      <c r="C18" s="17" t="s">
        <v>25</v>
      </c>
      <c r="D18" s="17" t="s">
        <v>18</v>
      </c>
      <c r="E18" s="18">
        <v>43125</v>
      </c>
      <c r="F18" s="19">
        <v>528.71</v>
      </c>
      <c r="G18" s="20">
        <v>5.39</v>
      </c>
      <c r="H18" s="21"/>
    </row>
    <row r="19" spans="2:8" ht="24" customHeight="1" x14ac:dyDescent="0.25">
      <c r="B19" s="17" t="s">
        <v>26</v>
      </c>
      <c r="C19" s="17" t="s">
        <v>27</v>
      </c>
      <c r="D19" s="17" t="s">
        <v>28</v>
      </c>
      <c r="E19" s="18">
        <v>28975</v>
      </c>
      <c r="F19" s="19">
        <v>509.09</v>
      </c>
      <c r="G19" s="20">
        <v>5.19</v>
      </c>
      <c r="H19" s="21"/>
    </row>
    <row r="20" spans="2:8" ht="24" customHeight="1" x14ac:dyDescent="0.25">
      <c r="B20" s="17" t="s">
        <v>29</v>
      </c>
      <c r="C20" s="17" t="s">
        <v>30</v>
      </c>
      <c r="D20" s="17" t="s">
        <v>28</v>
      </c>
      <c r="E20" s="18">
        <v>3788175</v>
      </c>
      <c r="F20" s="19">
        <v>490.57</v>
      </c>
      <c r="G20" s="20">
        <v>5.01</v>
      </c>
      <c r="H20" s="21"/>
    </row>
    <row r="21" spans="2:8" ht="24" customHeight="1" x14ac:dyDescent="0.25">
      <c r="B21" s="17" t="s">
        <v>31</v>
      </c>
      <c r="C21" s="17" t="s">
        <v>32</v>
      </c>
      <c r="D21" s="17" t="s">
        <v>33</v>
      </c>
      <c r="E21" s="18">
        <v>31850</v>
      </c>
      <c r="F21" s="19">
        <v>356.72</v>
      </c>
      <c r="G21" s="20">
        <v>3.64</v>
      </c>
      <c r="H21" s="21"/>
    </row>
    <row r="22" spans="2:8" ht="24" customHeight="1" x14ac:dyDescent="0.25">
      <c r="B22" s="17" t="s">
        <v>34</v>
      </c>
      <c r="C22" s="17" t="s">
        <v>35</v>
      </c>
      <c r="D22" s="17" t="s">
        <v>36</v>
      </c>
      <c r="E22" s="18">
        <v>75225</v>
      </c>
      <c r="F22" s="19">
        <v>324.97000000000003</v>
      </c>
      <c r="G22" s="20">
        <v>3.32</v>
      </c>
      <c r="H22" s="21"/>
    </row>
    <row r="23" spans="2:8" ht="24" customHeight="1" x14ac:dyDescent="0.25">
      <c r="B23" s="17" t="s">
        <v>37</v>
      </c>
      <c r="C23" s="17" t="s">
        <v>38</v>
      </c>
      <c r="D23" s="17" t="s">
        <v>39</v>
      </c>
      <c r="E23" s="18">
        <v>13200</v>
      </c>
      <c r="F23" s="19">
        <v>301.05</v>
      </c>
      <c r="G23" s="20">
        <v>3.07</v>
      </c>
      <c r="H23" s="21"/>
    </row>
    <row r="24" spans="2:8" ht="24" customHeight="1" x14ac:dyDescent="0.25">
      <c r="B24" s="17" t="s">
        <v>40</v>
      </c>
      <c r="C24" s="17" t="s">
        <v>41</v>
      </c>
      <c r="D24" s="17" t="s">
        <v>42</v>
      </c>
      <c r="E24" s="18">
        <v>11200</v>
      </c>
      <c r="F24" s="19">
        <v>216.72</v>
      </c>
      <c r="G24" s="20">
        <v>2.21</v>
      </c>
      <c r="H24" s="21"/>
    </row>
    <row r="25" spans="2:8" ht="24" customHeight="1" x14ac:dyDescent="0.25">
      <c r="B25" s="17" t="s">
        <v>43</v>
      </c>
      <c r="C25" s="17" t="s">
        <v>44</v>
      </c>
      <c r="D25" s="17" t="s">
        <v>18</v>
      </c>
      <c r="E25" s="18">
        <v>184000</v>
      </c>
      <c r="F25" s="19">
        <v>208.03</v>
      </c>
      <c r="G25" s="20">
        <v>2.12</v>
      </c>
      <c r="H25" s="21"/>
    </row>
    <row r="26" spans="2:8" ht="24" customHeight="1" x14ac:dyDescent="0.25">
      <c r="B26" s="17" t="s">
        <v>45</v>
      </c>
      <c r="C26" s="17" t="s">
        <v>46</v>
      </c>
      <c r="D26" s="17" t="s">
        <v>47</v>
      </c>
      <c r="E26" s="18">
        <v>50400</v>
      </c>
      <c r="F26" s="19">
        <v>188.5</v>
      </c>
      <c r="G26" s="20">
        <v>1.92</v>
      </c>
      <c r="H26" s="21"/>
    </row>
    <row r="27" spans="2:8" ht="24" customHeight="1" x14ac:dyDescent="0.25">
      <c r="B27" s="17" t="s">
        <v>48</v>
      </c>
      <c r="C27" s="17" t="s">
        <v>49</v>
      </c>
      <c r="D27" s="17" t="s">
        <v>50</v>
      </c>
      <c r="E27" s="18">
        <v>47600</v>
      </c>
      <c r="F27" s="19">
        <v>188.12</v>
      </c>
      <c r="G27" s="20">
        <v>1.92</v>
      </c>
      <c r="H27" s="21"/>
    </row>
    <row r="28" spans="2:8" ht="24" customHeight="1" x14ac:dyDescent="0.25">
      <c r="B28" s="17" t="s">
        <v>51</v>
      </c>
      <c r="C28" s="17" t="s">
        <v>52</v>
      </c>
      <c r="D28" s="17" t="s">
        <v>39</v>
      </c>
      <c r="E28" s="18">
        <v>6000</v>
      </c>
      <c r="F28" s="19">
        <v>185.52</v>
      </c>
      <c r="G28" s="20">
        <v>1.89</v>
      </c>
      <c r="H28" s="21"/>
    </row>
    <row r="29" spans="2:8" ht="24" customHeight="1" x14ac:dyDescent="0.25">
      <c r="B29" s="17" t="s">
        <v>53</v>
      </c>
      <c r="C29" s="17" t="s">
        <v>54</v>
      </c>
      <c r="D29" s="17" t="s">
        <v>18</v>
      </c>
      <c r="E29" s="18">
        <v>73125</v>
      </c>
      <c r="F29" s="19">
        <v>168.59</v>
      </c>
      <c r="G29" s="20">
        <v>1.72</v>
      </c>
      <c r="H29" s="21"/>
    </row>
    <row r="30" spans="2:8" ht="24" customHeight="1" x14ac:dyDescent="0.25">
      <c r="B30" s="17" t="s">
        <v>55</v>
      </c>
      <c r="C30" s="17" t="s">
        <v>56</v>
      </c>
      <c r="D30" s="17" t="s">
        <v>57</v>
      </c>
      <c r="E30" s="18">
        <v>37500</v>
      </c>
      <c r="F30" s="19">
        <v>142.54</v>
      </c>
      <c r="G30" s="20">
        <v>1.45</v>
      </c>
      <c r="H30" s="21"/>
    </row>
    <row r="31" spans="2:8" ht="24" customHeight="1" x14ac:dyDescent="0.25">
      <c r="B31" s="17" t="s">
        <v>58</v>
      </c>
      <c r="C31" s="17" t="s">
        <v>59</v>
      </c>
      <c r="D31" s="17" t="s">
        <v>60</v>
      </c>
      <c r="E31" s="18">
        <v>130000</v>
      </c>
      <c r="F31" s="19">
        <v>102.05</v>
      </c>
      <c r="G31" s="20">
        <v>1.04</v>
      </c>
      <c r="H31" s="21"/>
    </row>
    <row r="32" spans="2:8" ht="24" customHeight="1" x14ac:dyDescent="0.25">
      <c r="B32" s="17" t="s">
        <v>61</v>
      </c>
      <c r="C32" s="17" t="s">
        <v>62</v>
      </c>
      <c r="D32" s="17" t="s">
        <v>33</v>
      </c>
      <c r="E32" s="18">
        <v>47000</v>
      </c>
      <c r="F32" s="19">
        <v>101.93</v>
      </c>
      <c r="G32" s="20">
        <v>1.04</v>
      </c>
      <c r="H32" s="21"/>
    </row>
    <row r="33" spans="2:8" ht="24" customHeight="1" x14ac:dyDescent="0.25">
      <c r="B33" s="17" t="s">
        <v>63</v>
      </c>
      <c r="C33" s="17" t="s">
        <v>64</v>
      </c>
      <c r="D33" s="17" t="s">
        <v>18</v>
      </c>
      <c r="E33" s="18">
        <v>10500</v>
      </c>
      <c r="F33" s="19">
        <v>94.65</v>
      </c>
      <c r="G33" s="20">
        <v>0.97</v>
      </c>
      <c r="H33" s="21"/>
    </row>
    <row r="34" spans="2:8" ht="24" customHeight="1" x14ac:dyDescent="0.25">
      <c r="B34" s="17" t="s">
        <v>65</v>
      </c>
      <c r="C34" s="17" t="s">
        <v>66</v>
      </c>
      <c r="D34" s="17" t="s">
        <v>67</v>
      </c>
      <c r="E34" s="18">
        <v>2000</v>
      </c>
      <c r="F34" s="19">
        <v>95.2</v>
      </c>
      <c r="G34" s="20">
        <v>0.97</v>
      </c>
      <c r="H34" s="21"/>
    </row>
    <row r="35" spans="2:8" ht="24" customHeight="1" x14ac:dyDescent="0.25">
      <c r="B35" s="17" t="s">
        <v>68</v>
      </c>
      <c r="C35" s="17" t="s">
        <v>69</v>
      </c>
      <c r="D35" s="17" t="s">
        <v>18</v>
      </c>
      <c r="E35" s="18">
        <v>435400</v>
      </c>
      <c r="F35" s="19">
        <v>91.22</v>
      </c>
      <c r="G35" s="20">
        <v>0.93</v>
      </c>
      <c r="H35" s="21"/>
    </row>
    <row r="36" spans="2:8" ht="24" customHeight="1" x14ac:dyDescent="0.25">
      <c r="B36" s="17" t="s">
        <v>70</v>
      </c>
      <c r="C36" s="17" t="s">
        <v>71</v>
      </c>
      <c r="D36" s="17" t="s">
        <v>72</v>
      </c>
      <c r="E36" s="18">
        <v>16250</v>
      </c>
      <c r="F36" s="19">
        <v>72.72</v>
      </c>
      <c r="G36" s="20">
        <v>0.74</v>
      </c>
      <c r="H36" s="21"/>
    </row>
    <row r="37" spans="2:8" ht="24" customHeight="1" x14ac:dyDescent="0.25">
      <c r="B37" s="17" t="s">
        <v>73</v>
      </c>
      <c r="C37" s="17" t="s">
        <v>74</v>
      </c>
      <c r="D37" s="17" t="s">
        <v>75</v>
      </c>
      <c r="E37" s="18">
        <v>1575</v>
      </c>
      <c r="F37" s="19">
        <v>72.25</v>
      </c>
      <c r="G37" s="20">
        <v>0.74</v>
      </c>
      <c r="H37" s="21"/>
    </row>
    <row r="38" spans="2:8" ht="24" customHeight="1" x14ac:dyDescent="0.25">
      <c r="B38" s="17" t="s">
        <v>76</v>
      </c>
      <c r="C38" s="17" t="s">
        <v>77</v>
      </c>
      <c r="D38" s="17" t="s">
        <v>78</v>
      </c>
      <c r="E38" s="18">
        <v>2400</v>
      </c>
      <c r="F38" s="19">
        <v>45.1</v>
      </c>
      <c r="G38" s="20">
        <v>0.46</v>
      </c>
      <c r="H38" s="21"/>
    </row>
    <row r="39" spans="2:8" ht="24" customHeight="1" x14ac:dyDescent="0.25">
      <c r="B39" s="17" t="s">
        <v>79</v>
      </c>
      <c r="C39" s="17" t="s">
        <v>80</v>
      </c>
      <c r="D39" s="17" t="s">
        <v>33</v>
      </c>
      <c r="E39" s="18">
        <v>7000</v>
      </c>
      <c r="F39" s="19">
        <v>37.11</v>
      </c>
      <c r="G39" s="20">
        <v>0.38</v>
      </c>
      <c r="H39" s="21"/>
    </row>
    <row r="40" spans="2:8" ht="24" customHeight="1" x14ac:dyDescent="0.25">
      <c r="B40" s="17" t="s">
        <v>81</v>
      </c>
      <c r="C40" s="17" t="s">
        <v>82</v>
      </c>
      <c r="D40" s="17" t="s">
        <v>50</v>
      </c>
      <c r="E40" s="18">
        <v>5500</v>
      </c>
      <c r="F40" s="19">
        <v>28.67</v>
      </c>
      <c r="G40" s="20">
        <v>0.28999999999999998</v>
      </c>
      <c r="H40" s="21"/>
    </row>
    <row r="41" spans="2:8" ht="24" customHeight="1" x14ac:dyDescent="0.25">
      <c r="B41" s="28" t="s">
        <v>83</v>
      </c>
      <c r="C41" s="28"/>
      <c r="D41" s="28"/>
      <c r="E41" s="29"/>
      <c r="F41" s="30">
        <v>7352.05</v>
      </c>
      <c r="G41" s="31">
        <v>75.010000000000005</v>
      </c>
      <c r="H41" s="32"/>
    </row>
    <row r="42" spans="2:8" ht="24" customHeight="1" x14ac:dyDescent="0.25">
      <c r="B42" s="17"/>
      <c r="C42" s="17"/>
      <c r="D42" s="17"/>
      <c r="E42" s="18"/>
      <c r="F42" s="19"/>
      <c r="G42" s="20"/>
      <c r="H42" s="21"/>
    </row>
    <row r="43" spans="2:8" ht="24" customHeight="1" x14ac:dyDescent="0.25">
      <c r="B43" s="22" t="s">
        <v>84</v>
      </c>
      <c r="C43" s="23"/>
      <c r="D43" s="23"/>
      <c r="E43" s="24"/>
      <c r="F43" s="25"/>
      <c r="G43" s="26"/>
      <c r="H43" s="27"/>
    </row>
    <row r="44" spans="2:8" ht="24" customHeight="1" x14ac:dyDescent="0.25">
      <c r="B44" s="17"/>
      <c r="C44" s="17"/>
      <c r="D44" s="17"/>
      <c r="E44" s="18"/>
      <c r="F44" s="20">
        <v>0</v>
      </c>
      <c r="G44" s="20">
        <v>0</v>
      </c>
      <c r="H44" s="21"/>
    </row>
    <row r="45" spans="2:8" ht="24" customHeight="1" x14ac:dyDescent="0.25">
      <c r="B45" s="28" t="s">
        <v>83</v>
      </c>
      <c r="C45" s="17"/>
      <c r="D45" s="17"/>
      <c r="E45" s="18"/>
      <c r="F45" s="33" t="s">
        <v>85</v>
      </c>
      <c r="G45" s="33" t="s">
        <v>85</v>
      </c>
      <c r="H45" s="21"/>
    </row>
    <row r="46" spans="2:8" ht="24" customHeight="1" x14ac:dyDescent="0.25">
      <c r="B46" s="17"/>
      <c r="C46" s="17"/>
      <c r="D46" s="17"/>
      <c r="E46" s="18"/>
      <c r="F46" s="19"/>
      <c r="G46" s="20"/>
      <c r="H46" s="21"/>
    </row>
    <row r="47" spans="2:8" ht="24" customHeight="1" x14ac:dyDescent="0.25">
      <c r="B47" s="34" t="s">
        <v>86</v>
      </c>
      <c r="C47" s="35"/>
      <c r="D47" s="35"/>
      <c r="E47" s="36"/>
      <c r="F47" s="30">
        <v>7352.05</v>
      </c>
      <c r="G47" s="31">
        <v>75.010000000000005</v>
      </c>
      <c r="H47" s="32"/>
    </row>
    <row r="48" spans="2:8" ht="24" customHeight="1" x14ac:dyDescent="0.25">
      <c r="B48" s="17"/>
      <c r="C48" s="17"/>
      <c r="D48" s="17"/>
      <c r="E48" s="18"/>
      <c r="F48" s="19"/>
      <c r="G48" s="20"/>
      <c r="H48" s="21"/>
    </row>
    <row r="49" spans="2:8" ht="24" customHeight="1" x14ac:dyDescent="0.25">
      <c r="B49" s="22" t="s">
        <v>87</v>
      </c>
      <c r="C49" s="23"/>
      <c r="D49" s="23"/>
      <c r="E49" s="24"/>
      <c r="F49" s="25"/>
      <c r="G49" s="26"/>
      <c r="H49" s="27"/>
    </row>
    <row r="50" spans="2:8" ht="24" customHeight="1" x14ac:dyDescent="0.25">
      <c r="B50" s="17" t="s">
        <v>16</v>
      </c>
      <c r="C50" s="17"/>
      <c r="D50" s="17"/>
      <c r="E50" s="37">
        <v>-133250</v>
      </c>
      <c r="F50" s="38">
        <v>-953.47</v>
      </c>
      <c r="G50" s="20">
        <v>-9.73</v>
      </c>
      <c r="H50" s="21"/>
    </row>
    <row r="51" spans="2:8" ht="24" customHeight="1" x14ac:dyDescent="0.25">
      <c r="B51" s="17" t="s">
        <v>19</v>
      </c>
      <c r="C51" s="17"/>
      <c r="D51" s="17"/>
      <c r="E51" s="37">
        <v>-71400</v>
      </c>
      <c r="F51" s="38">
        <v>-948.91</v>
      </c>
      <c r="G51" s="20">
        <v>-9.68</v>
      </c>
      <c r="H51" s="21"/>
    </row>
    <row r="52" spans="2:8" ht="24" customHeight="1" x14ac:dyDescent="0.25">
      <c r="B52" s="17" t="s">
        <v>21</v>
      </c>
      <c r="C52" s="17"/>
      <c r="D52" s="17"/>
      <c r="E52" s="37">
        <v>-77000</v>
      </c>
      <c r="F52" s="38">
        <v>-917.69</v>
      </c>
      <c r="G52" s="20">
        <v>-9.36</v>
      </c>
      <c r="H52" s="21"/>
    </row>
    <row r="53" spans="2:8" ht="24" customHeight="1" x14ac:dyDescent="0.25">
      <c r="B53" s="17" t="s">
        <v>24</v>
      </c>
      <c r="C53" s="17"/>
      <c r="D53" s="17"/>
      <c r="E53" s="37">
        <v>-43125</v>
      </c>
      <c r="F53" s="38">
        <v>-529.49</v>
      </c>
      <c r="G53" s="20">
        <v>-5.4</v>
      </c>
      <c r="H53" s="21"/>
    </row>
    <row r="54" spans="2:8" ht="24" customHeight="1" x14ac:dyDescent="0.25">
      <c r="B54" s="17" t="s">
        <v>29</v>
      </c>
      <c r="C54" s="17"/>
      <c r="D54" s="17"/>
      <c r="E54" s="37">
        <v>-3788175</v>
      </c>
      <c r="F54" s="38">
        <v>-491.71</v>
      </c>
      <c r="G54" s="20">
        <v>-5.0199999999999996</v>
      </c>
      <c r="H54" s="21"/>
    </row>
    <row r="55" spans="2:8" ht="24" customHeight="1" x14ac:dyDescent="0.25">
      <c r="B55" s="17" t="s">
        <v>26</v>
      </c>
      <c r="C55" s="17"/>
      <c r="D55" s="17"/>
      <c r="E55" s="37">
        <v>-23750</v>
      </c>
      <c r="F55" s="38">
        <v>-419.57</v>
      </c>
      <c r="G55" s="20">
        <v>-4.28</v>
      </c>
      <c r="H55" s="21"/>
    </row>
    <row r="56" spans="2:8" ht="24" customHeight="1" x14ac:dyDescent="0.25">
      <c r="B56" s="17" t="s">
        <v>31</v>
      </c>
      <c r="C56" s="17"/>
      <c r="D56" s="17"/>
      <c r="E56" s="37">
        <v>-31850</v>
      </c>
      <c r="F56" s="38">
        <v>-358.89</v>
      </c>
      <c r="G56" s="20">
        <v>-3.66</v>
      </c>
      <c r="H56" s="21"/>
    </row>
    <row r="57" spans="2:8" ht="24" customHeight="1" x14ac:dyDescent="0.25">
      <c r="B57" s="17" t="s">
        <v>34</v>
      </c>
      <c r="C57" s="17"/>
      <c r="D57" s="17"/>
      <c r="E57" s="37">
        <v>-75225</v>
      </c>
      <c r="F57" s="38">
        <v>-325.16000000000003</v>
      </c>
      <c r="G57" s="20">
        <v>-3.32</v>
      </c>
      <c r="H57" s="21"/>
    </row>
    <row r="58" spans="2:8" ht="24" customHeight="1" x14ac:dyDescent="0.25">
      <c r="B58" s="17" t="s">
        <v>37</v>
      </c>
      <c r="C58" s="17"/>
      <c r="D58" s="17"/>
      <c r="E58" s="37">
        <v>-13200</v>
      </c>
      <c r="F58" s="38">
        <v>-303.81</v>
      </c>
      <c r="G58" s="20">
        <v>-3.1</v>
      </c>
      <c r="H58" s="21"/>
    </row>
    <row r="59" spans="2:8" ht="24" customHeight="1" x14ac:dyDescent="0.25">
      <c r="B59" s="17" t="s">
        <v>40</v>
      </c>
      <c r="C59" s="17"/>
      <c r="D59" s="17"/>
      <c r="E59" s="37">
        <v>-11200</v>
      </c>
      <c r="F59" s="38">
        <v>-218.59</v>
      </c>
      <c r="G59" s="20">
        <v>-2.23</v>
      </c>
      <c r="H59" s="21"/>
    </row>
    <row r="60" spans="2:8" ht="24" customHeight="1" x14ac:dyDescent="0.25">
      <c r="B60" s="17" t="s">
        <v>43</v>
      </c>
      <c r="C60" s="17"/>
      <c r="D60" s="17"/>
      <c r="E60" s="37">
        <v>-184000</v>
      </c>
      <c r="F60" s="38">
        <v>-209.34</v>
      </c>
      <c r="G60" s="20">
        <v>-2.14</v>
      </c>
      <c r="H60" s="21"/>
    </row>
    <row r="61" spans="2:8" ht="24" customHeight="1" x14ac:dyDescent="0.25">
      <c r="B61" s="17" t="s">
        <v>48</v>
      </c>
      <c r="C61" s="17"/>
      <c r="D61" s="17"/>
      <c r="E61" s="37">
        <v>-47600</v>
      </c>
      <c r="F61" s="38">
        <v>-190.21</v>
      </c>
      <c r="G61" s="20">
        <v>-1.94</v>
      </c>
      <c r="H61" s="21"/>
    </row>
    <row r="62" spans="2:8" ht="24" customHeight="1" x14ac:dyDescent="0.25">
      <c r="B62" s="17" t="s">
        <v>45</v>
      </c>
      <c r="C62" s="17"/>
      <c r="D62" s="17"/>
      <c r="E62" s="37">
        <v>-50400</v>
      </c>
      <c r="F62" s="38">
        <v>-188.87</v>
      </c>
      <c r="G62" s="20">
        <v>-1.93</v>
      </c>
      <c r="H62" s="21"/>
    </row>
    <row r="63" spans="2:8" ht="24" customHeight="1" x14ac:dyDescent="0.25">
      <c r="B63" s="17" t="s">
        <v>51</v>
      </c>
      <c r="C63" s="17"/>
      <c r="D63" s="17"/>
      <c r="E63" s="37">
        <v>-6000</v>
      </c>
      <c r="F63" s="38">
        <v>-186.52</v>
      </c>
      <c r="G63" s="20">
        <v>-1.9</v>
      </c>
      <c r="H63" s="21"/>
    </row>
    <row r="64" spans="2:8" ht="24" customHeight="1" x14ac:dyDescent="0.25">
      <c r="B64" s="17" t="s">
        <v>53</v>
      </c>
      <c r="C64" s="17"/>
      <c r="D64" s="17"/>
      <c r="E64" s="37">
        <v>-73125</v>
      </c>
      <c r="F64" s="38">
        <v>-170.12</v>
      </c>
      <c r="G64" s="20">
        <v>-1.74</v>
      </c>
      <c r="H64" s="21"/>
    </row>
    <row r="65" spans="2:12" ht="24" customHeight="1" x14ac:dyDescent="0.25">
      <c r="B65" s="17" t="s">
        <v>55</v>
      </c>
      <c r="C65" s="17"/>
      <c r="D65" s="17"/>
      <c r="E65" s="37">
        <v>-37500</v>
      </c>
      <c r="F65" s="38">
        <v>-143.19</v>
      </c>
      <c r="G65" s="20">
        <v>-1.46</v>
      </c>
      <c r="H65" s="21"/>
    </row>
    <row r="66" spans="2:12" ht="24" customHeight="1" x14ac:dyDescent="0.25">
      <c r="B66" s="17" t="s">
        <v>58</v>
      </c>
      <c r="C66" s="17"/>
      <c r="D66" s="17"/>
      <c r="E66" s="37">
        <v>-130000</v>
      </c>
      <c r="F66" s="38">
        <v>-102.88</v>
      </c>
      <c r="G66" s="20">
        <v>-1.05</v>
      </c>
      <c r="H66" s="21"/>
    </row>
    <row r="67" spans="2:12" ht="24" customHeight="1" x14ac:dyDescent="0.25">
      <c r="B67" s="17" t="s">
        <v>61</v>
      </c>
      <c r="C67" s="17"/>
      <c r="D67" s="17"/>
      <c r="E67" s="37">
        <v>-47000</v>
      </c>
      <c r="F67" s="38">
        <v>-101.93</v>
      </c>
      <c r="G67" s="20">
        <v>-1.04</v>
      </c>
      <c r="H67" s="21"/>
    </row>
    <row r="68" spans="2:12" ht="24" customHeight="1" x14ac:dyDescent="0.25">
      <c r="B68" s="17" t="s">
        <v>65</v>
      </c>
      <c r="C68" s="17"/>
      <c r="D68" s="17"/>
      <c r="E68" s="37">
        <v>-2000</v>
      </c>
      <c r="F68" s="38">
        <v>-95.96</v>
      </c>
      <c r="G68" s="20">
        <v>-0.98</v>
      </c>
      <c r="H68" s="21"/>
    </row>
    <row r="69" spans="2:12" ht="24" customHeight="1" x14ac:dyDescent="0.25">
      <c r="B69" s="17" t="s">
        <v>63</v>
      </c>
      <c r="C69" s="17"/>
      <c r="D69" s="17"/>
      <c r="E69" s="37">
        <v>-10500</v>
      </c>
      <c r="F69" s="38">
        <v>-94.69</v>
      </c>
      <c r="G69" s="20">
        <v>-0.97</v>
      </c>
      <c r="H69" s="21"/>
    </row>
    <row r="70" spans="2:12" ht="24" customHeight="1" x14ac:dyDescent="0.25">
      <c r="B70" s="17" t="s">
        <v>26</v>
      </c>
      <c r="C70" s="17"/>
      <c r="D70" s="17"/>
      <c r="E70" s="37">
        <v>-5225</v>
      </c>
      <c r="F70" s="38">
        <v>-92.78</v>
      </c>
      <c r="G70" s="20">
        <v>-0.95</v>
      </c>
      <c r="H70" s="21"/>
    </row>
    <row r="71" spans="2:12" ht="24" customHeight="1" x14ac:dyDescent="0.25">
      <c r="B71" s="17" t="s">
        <v>68</v>
      </c>
      <c r="C71" s="17"/>
      <c r="D71" s="17"/>
      <c r="E71" s="37">
        <v>-435400</v>
      </c>
      <c r="F71" s="38">
        <v>-92.3</v>
      </c>
      <c r="G71" s="20">
        <v>-0.94</v>
      </c>
      <c r="H71" s="21"/>
    </row>
    <row r="72" spans="2:12" ht="24" customHeight="1" x14ac:dyDescent="0.25">
      <c r="B72" s="17" t="s">
        <v>70</v>
      </c>
      <c r="C72" s="17"/>
      <c r="D72" s="17"/>
      <c r="E72" s="37">
        <v>-16250</v>
      </c>
      <c r="F72" s="38">
        <v>-73.36</v>
      </c>
      <c r="G72" s="20">
        <v>-0.75</v>
      </c>
      <c r="H72" s="21"/>
    </row>
    <row r="73" spans="2:12" ht="24" customHeight="1" x14ac:dyDescent="0.25">
      <c r="B73" s="17" t="s">
        <v>73</v>
      </c>
      <c r="C73" s="17"/>
      <c r="D73" s="17"/>
      <c r="E73" s="37">
        <v>-1575</v>
      </c>
      <c r="F73" s="38">
        <v>-72.88</v>
      </c>
      <c r="G73" s="20">
        <v>-0.74</v>
      </c>
      <c r="H73" s="21"/>
    </row>
    <row r="74" spans="2:12" ht="24" customHeight="1" x14ac:dyDescent="0.25">
      <c r="B74" s="17" t="s">
        <v>76</v>
      </c>
      <c r="C74" s="17"/>
      <c r="D74" s="17"/>
      <c r="E74" s="37">
        <v>-2400</v>
      </c>
      <c r="F74" s="38">
        <v>-45.12</v>
      </c>
      <c r="G74" s="20">
        <v>-0.46</v>
      </c>
      <c r="H74" s="21"/>
    </row>
    <row r="75" spans="2:12" ht="24" customHeight="1" x14ac:dyDescent="0.25">
      <c r="B75" s="17" t="s">
        <v>79</v>
      </c>
      <c r="C75" s="17"/>
      <c r="D75" s="17"/>
      <c r="E75" s="37">
        <v>-7000</v>
      </c>
      <c r="F75" s="38">
        <v>-37.57</v>
      </c>
      <c r="G75" s="20">
        <v>-0.38</v>
      </c>
      <c r="H75" s="21"/>
      <c r="L75" s="39"/>
    </row>
    <row r="76" spans="2:12" ht="24" customHeight="1" x14ac:dyDescent="0.25">
      <c r="B76" s="17" t="s">
        <v>81</v>
      </c>
      <c r="C76" s="17"/>
      <c r="D76" s="17"/>
      <c r="E76" s="37">
        <v>-5500</v>
      </c>
      <c r="F76" s="38">
        <v>-28.57</v>
      </c>
      <c r="G76" s="20">
        <v>-0.28999999999999998</v>
      </c>
      <c r="H76" s="21"/>
    </row>
    <row r="77" spans="2:12" ht="24" customHeight="1" x14ac:dyDescent="0.25">
      <c r="B77" s="17"/>
      <c r="C77" s="17"/>
      <c r="D77" s="17"/>
      <c r="E77" s="18"/>
      <c r="F77" s="19"/>
      <c r="G77" s="20"/>
      <c r="H77" s="21"/>
      <c r="L77" s="39"/>
    </row>
    <row r="78" spans="2:12" ht="24" customHeight="1" x14ac:dyDescent="0.25">
      <c r="B78" s="34" t="s">
        <v>86</v>
      </c>
      <c r="C78" s="35"/>
      <c r="D78" s="35"/>
      <c r="E78" s="36"/>
      <c r="F78" s="40">
        <v>-7393.58</v>
      </c>
      <c r="G78" s="31">
        <f>SUM(G50:G76)</f>
        <v>-75.439999999999984</v>
      </c>
      <c r="H78" s="32"/>
      <c r="L78" s="39"/>
    </row>
    <row r="79" spans="2:12" ht="24" customHeight="1" x14ac:dyDescent="0.25">
      <c r="B79" s="17"/>
      <c r="C79" s="17"/>
      <c r="D79" s="17"/>
      <c r="E79" s="18"/>
      <c r="F79" s="19"/>
      <c r="G79" s="20"/>
      <c r="H79" s="21"/>
      <c r="L79" s="39"/>
    </row>
    <row r="80" spans="2:12" ht="24" customHeight="1" x14ac:dyDescent="0.25">
      <c r="B80" s="17"/>
      <c r="C80" s="17"/>
      <c r="D80" s="17"/>
      <c r="E80" s="18"/>
      <c r="F80" s="19"/>
      <c r="G80" s="20"/>
      <c r="H80" s="21"/>
      <c r="L80" s="39"/>
    </row>
    <row r="81" spans="2:13" ht="24" customHeight="1" x14ac:dyDescent="0.25">
      <c r="B81" s="11" t="s">
        <v>88</v>
      </c>
      <c r="C81" s="12"/>
      <c r="D81" s="12"/>
      <c r="E81" s="13"/>
      <c r="F81" s="14"/>
      <c r="G81" s="15"/>
      <c r="H81" s="16"/>
      <c r="L81" s="39"/>
    </row>
    <row r="82" spans="2:13" ht="24" customHeight="1" x14ac:dyDescent="0.25">
      <c r="B82" s="17"/>
      <c r="C82" s="17"/>
      <c r="D82" s="17"/>
      <c r="E82" s="18"/>
      <c r="F82" s="19"/>
      <c r="G82" s="20"/>
      <c r="H82" s="21"/>
      <c r="L82" s="41"/>
      <c r="M82" s="41"/>
    </row>
    <row r="83" spans="2:13" ht="24" customHeight="1" x14ac:dyDescent="0.25">
      <c r="B83" s="22" t="s">
        <v>89</v>
      </c>
      <c r="C83" s="23"/>
      <c r="D83" s="23"/>
      <c r="E83" s="24"/>
      <c r="F83" s="25"/>
      <c r="G83" s="26"/>
      <c r="H83" s="27"/>
    </row>
    <row r="84" spans="2:13" ht="24" customHeight="1" x14ac:dyDescent="0.25">
      <c r="B84" s="17" t="s">
        <v>90</v>
      </c>
      <c r="C84" s="17" t="s">
        <v>91</v>
      </c>
      <c r="D84" s="17" t="s">
        <v>92</v>
      </c>
      <c r="E84" s="18">
        <v>500000</v>
      </c>
      <c r="F84" s="19">
        <v>496.44</v>
      </c>
      <c r="G84" s="20">
        <v>5.07</v>
      </c>
      <c r="H84" s="21">
        <v>5.3459000000000003</v>
      </c>
    </row>
    <row r="85" spans="2:13" ht="24" customHeight="1" x14ac:dyDescent="0.25">
      <c r="B85" s="17" t="s">
        <v>93</v>
      </c>
      <c r="C85" s="17" t="s">
        <v>94</v>
      </c>
      <c r="D85" s="17" t="s">
        <v>92</v>
      </c>
      <c r="E85" s="18">
        <v>250000</v>
      </c>
      <c r="F85" s="19">
        <v>248.22</v>
      </c>
      <c r="G85" s="20">
        <v>2.5299999999999998</v>
      </c>
      <c r="H85" s="21">
        <v>5.3459000000000003</v>
      </c>
      <c r="L85" s="42"/>
      <c r="M85" s="42"/>
    </row>
    <row r="86" spans="2:13" ht="24" customHeight="1" x14ac:dyDescent="0.25">
      <c r="B86" s="17" t="s">
        <v>95</v>
      </c>
      <c r="C86" s="17" t="s">
        <v>96</v>
      </c>
      <c r="D86" s="17" t="s">
        <v>92</v>
      </c>
      <c r="E86" s="18">
        <v>250000</v>
      </c>
      <c r="F86" s="19">
        <v>240.89</v>
      </c>
      <c r="G86" s="20">
        <v>2.46</v>
      </c>
      <c r="H86" s="21">
        <v>5.9749999999999996</v>
      </c>
      <c r="L86" s="42"/>
      <c r="M86" s="42"/>
    </row>
    <row r="87" spans="2:13" ht="24" customHeight="1" x14ac:dyDescent="0.25">
      <c r="B87" s="17" t="s">
        <v>97</v>
      </c>
      <c r="C87" s="17" t="s">
        <v>98</v>
      </c>
      <c r="D87" s="17" t="s">
        <v>92</v>
      </c>
      <c r="E87" s="18">
        <v>20000</v>
      </c>
      <c r="F87" s="19">
        <v>19.920000000000002</v>
      </c>
      <c r="G87" s="20">
        <v>0.2</v>
      </c>
      <c r="H87" s="21">
        <v>5.1510999999999996</v>
      </c>
      <c r="L87" s="42"/>
      <c r="M87" s="42"/>
    </row>
    <row r="88" spans="2:13" ht="24" customHeight="1" x14ac:dyDescent="0.25">
      <c r="B88" s="28" t="s">
        <v>83</v>
      </c>
      <c r="C88" s="28"/>
      <c r="D88" s="28"/>
      <c r="E88" s="29"/>
      <c r="F88" s="30">
        <v>1005.47</v>
      </c>
      <c r="G88" s="31">
        <v>10.26</v>
      </c>
      <c r="H88" s="32"/>
      <c r="L88" s="42"/>
      <c r="M88" s="42"/>
    </row>
    <row r="89" spans="2:13" ht="24" customHeight="1" x14ac:dyDescent="0.25">
      <c r="B89" s="17"/>
      <c r="C89" s="17"/>
      <c r="D89" s="17"/>
      <c r="E89" s="18"/>
      <c r="F89" s="19"/>
      <c r="G89" s="20"/>
      <c r="H89" s="21"/>
      <c r="L89" s="42"/>
      <c r="M89" s="42"/>
    </row>
    <row r="90" spans="2:13" ht="24" customHeight="1" x14ac:dyDescent="0.25">
      <c r="B90" s="34" t="s">
        <v>86</v>
      </c>
      <c r="C90" s="35"/>
      <c r="D90" s="35"/>
      <c r="E90" s="36"/>
      <c r="F90" s="30">
        <v>1005.47</v>
      </c>
      <c r="G90" s="31">
        <v>10.26</v>
      </c>
      <c r="H90" s="32"/>
      <c r="L90" s="42"/>
      <c r="M90" s="42"/>
    </row>
    <row r="91" spans="2:13" ht="24" customHeight="1" x14ac:dyDescent="0.25">
      <c r="B91" s="17"/>
      <c r="C91" s="17"/>
      <c r="D91" s="17"/>
      <c r="E91" s="18"/>
      <c r="F91" s="19"/>
      <c r="G91" s="20"/>
      <c r="H91" s="21"/>
      <c r="L91" s="42"/>
      <c r="M91" s="42"/>
    </row>
    <row r="92" spans="2:13" ht="24" customHeight="1" x14ac:dyDescent="0.25">
      <c r="B92" s="17"/>
      <c r="C92" s="17"/>
      <c r="D92" s="17"/>
      <c r="E92" s="18"/>
      <c r="F92" s="19"/>
      <c r="G92" s="20"/>
      <c r="H92" s="21"/>
    </row>
    <row r="93" spans="2:13" ht="24" customHeight="1" x14ac:dyDescent="0.25">
      <c r="B93" s="11" t="s">
        <v>99</v>
      </c>
      <c r="C93" s="12"/>
      <c r="D93" s="12"/>
      <c r="E93" s="13"/>
      <c r="F93" s="14"/>
      <c r="G93" s="15"/>
      <c r="H93" s="16"/>
      <c r="L93" s="39"/>
    </row>
    <row r="94" spans="2:13" ht="24" customHeight="1" x14ac:dyDescent="0.25">
      <c r="B94" s="17" t="s">
        <v>100</v>
      </c>
      <c r="C94" s="17" t="s">
        <v>101</v>
      </c>
      <c r="D94" s="17"/>
      <c r="E94" s="18">
        <v>0.14199999999999999</v>
      </c>
      <c r="F94" s="19">
        <v>0</v>
      </c>
      <c r="G94" s="20">
        <v>0</v>
      </c>
      <c r="H94" s="21"/>
    </row>
    <row r="95" spans="2:13" ht="24" customHeight="1" x14ac:dyDescent="0.25">
      <c r="B95" s="28" t="s">
        <v>83</v>
      </c>
      <c r="C95" s="28"/>
      <c r="D95" s="28"/>
      <c r="E95" s="29"/>
      <c r="F95" s="30">
        <v>0</v>
      </c>
      <c r="G95" s="31">
        <v>0</v>
      </c>
      <c r="H95" s="32"/>
    </row>
    <row r="96" spans="2:13" ht="24" customHeight="1" x14ac:dyDescent="0.25">
      <c r="B96" s="17"/>
      <c r="C96" s="17"/>
      <c r="D96" s="17"/>
      <c r="E96" s="18"/>
      <c r="F96" s="19"/>
      <c r="G96" s="20"/>
      <c r="H96" s="21"/>
    </row>
    <row r="97" spans="2:8" ht="24" customHeight="1" x14ac:dyDescent="0.25">
      <c r="B97" s="34" t="s">
        <v>86</v>
      </c>
      <c r="C97" s="35"/>
      <c r="D97" s="35"/>
      <c r="E97" s="36"/>
      <c r="F97" s="30">
        <v>0</v>
      </c>
      <c r="G97" s="31">
        <v>0</v>
      </c>
      <c r="H97" s="32"/>
    </row>
    <row r="98" spans="2:8" ht="24" customHeight="1" x14ac:dyDescent="0.25">
      <c r="B98" s="11" t="s">
        <v>102</v>
      </c>
      <c r="C98" s="12"/>
      <c r="D98" s="12"/>
      <c r="E98" s="13"/>
      <c r="F98" s="14"/>
      <c r="G98" s="15"/>
      <c r="H98" s="16"/>
    </row>
    <row r="99" spans="2:8" ht="24" customHeight="1" x14ac:dyDescent="0.25">
      <c r="B99" s="17" t="s">
        <v>100</v>
      </c>
      <c r="C99" s="17" t="s">
        <v>101</v>
      </c>
      <c r="D99" s="17"/>
      <c r="E99" s="18">
        <v>311530.19199999998</v>
      </c>
      <c r="F99" s="19">
        <v>1158.1600000000001</v>
      </c>
      <c r="G99" s="20">
        <v>11.82</v>
      </c>
      <c r="H99" s="21"/>
    </row>
    <row r="100" spans="2:8" ht="24" customHeight="1" x14ac:dyDescent="0.25">
      <c r="B100" s="28" t="s">
        <v>83</v>
      </c>
      <c r="C100" s="28"/>
      <c r="D100" s="28"/>
      <c r="E100" s="29"/>
      <c r="F100" s="30">
        <v>1158.1600000000001</v>
      </c>
      <c r="G100" s="31">
        <v>11.82</v>
      </c>
      <c r="H100" s="32"/>
    </row>
    <row r="101" spans="2:8" ht="24" customHeight="1" x14ac:dyDescent="0.25">
      <c r="B101" s="17"/>
      <c r="C101" s="17"/>
      <c r="D101" s="17"/>
      <c r="E101" s="18"/>
      <c r="F101" s="19"/>
      <c r="G101" s="20"/>
      <c r="H101" s="21"/>
    </row>
    <row r="102" spans="2:8" ht="24" customHeight="1" x14ac:dyDescent="0.25">
      <c r="B102" s="34" t="s">
        <v>86</v>
      </c>
      <c r="C102" s="35"/>
      <c r="D102" s="35"/>
      <c r="E102" s="36"/>
      <c r="F102" s="30">
        <v>1158.1600000000001</v>
      </c>
      <c r="G102" s="31">
        <v>11.82</v>
      </c>
      <c r="H102" s="32"/>
    </row>
    <row r="103" spans="2:8" ht="24" customHeight="1" x14ac:dyDescent="0.25">
      <c r="B103" s="17"/>
      <c r="C103" s="17"/>
      <c r="D103" s="17"/>
      <c r="E103" s="18"/>
      <c r="F103" s="19"/>
      <c r="G103" s="20"/>
      <c r="H103" s="21"/>
    </row>
    <row r="104" spans="2:8" ht="24" customHeight="1" x14ac:dyDescent="0.25">
      <c r="B104" s="11" t="s">
        <v>103</v>
      </c>
      <c r="C104" s="12"/>
      <c r="D104" s="12"/>
      <c r="E104" s="13"/>
      <c r="F104" s="14"/>
      <c r="G104" s="15"/>
      <c r="H104" s="16"/>
    </row>
    <row r="105" spans="2:8" ht="24" customHeight="1" x14ac:dyDescent="0.25">
      <c r="B105" s="17" t="s">
        <v>104</v>
      </c>
      <c r="C105" s="17"/>
      <c r="D105" s="17"/>
      <c r="E105" s="18"/>
      <c r="F105" s="19">
        <v>237.8</v>
      </c>
      <c r="G105" s="20">
        <v>2.4300000000000002</v>
      </c>
      <c r="H105" s="21"/>
    </row>
    <row r="106" spans="2:8" ht="24" customHeight="1" x14ac:dyDescent="0.25">
      <c r="B106" s="28" t="s">
        <v>83</v>
      </c>
      <c r="C106" s="28"/>
      <c r="D106" s="28"/>
      <c r="E106" s="29"/>
      <c r="F106" s="30">
        <v>237.8</v>
      </c>
      <c r="G106" s="31">
        <v>2.4300000000000002</v>
      </c>
      <c r="H106" s="32"/>
    </row>
    <row r="107" spans="2:8" ht="24" customHeight="1" x14ac:dyDescent="0.25">
      <c r="B107" s="17"/>
      <c r="C107" s="17"/>
      <c r="D107" s="17"/>
      <c r="E107" s="18"/>
      <c r="F107" s="19"/>
      <c r="G107" s="20"/>
      <c r="H107" s="21"/>
    </row>
    <row r="108" spans="2:8" ht="24" customHeight="1" x14ac:dyDescent="0.25">
      <c r="B108" s="34" t="s">
        <v>86</v>
      </c>
      <c r="C108" s="35"/>
      <c r="D108" s="35"/>
      <c r="E108" s="36"/>
      <c r="F108" s="30">
        <v>237.8</v>
      </c>
      <c r="G108" s="31">
        <v>2.4300000000000002</v>
      </c>
      <c r="H108" s="32"/>
    </row>
    <row r="109" spans="2:8" ht="24" customHeight="1" x14ac:dyDescent="0.25">
      <c r="B109" s="17"/>
      <c r="C109" s="17"/>
      <c r="D109" s="17"/>
      <c r="E109" s="18"/>
      <c r="F109" s="19"/>
      <c r="G109" s="20"/>
      <c r="H109" s="21"/>
    </row>
    <row r="110" spans="2:8" ht="24" customHeight="1" x14ac:dyDescent="0.25">
      <c r="B110" s="17" t="s">
        <v>105</v>
      </c>
      <c r="C110" s="17"/>
      <c r="D110" s="17"/>
      <c r="E110" s="18"/>
      <c r="F110" s="19">
        <v>7441.18</v>
      </c>
      <c r="G110" s="20">
        <v>75.919999999999987</v>
      </c>
      <c r="H110" s="21"/>
    </row>
    <row r="111" spans="2:8" ht="24" customHeight="1" x14ac:dyDescent="0.25">
      <c r="B111" s="17"/>
      <c r="C111" s="17"/>
      <c r="D111" s="17"/>
      <c r="E111" s="18"/>
      <c r="F111" s="19"/>
      <c r="G111" s="20"/>
      <c r="H111" s="21"/>
    </row>
    <row r="112" spans="2:8" ht="24" customHeight="1" x14ac:dyDescent="0.25">
      <c r="B112" s="34" t="s">
        <v>106</v>
      </c>
      <c r="C112" s="35"/>
      <c r="D112" s="35"/>
      <c r="E112" s="36"/>
      <c r="F112" s="30">
        <v>9801.08</v>
      </c>
      <c r="G112" s="31">
        <v>100</v>
      </c>
      <c r="H112" s="43"/>
    </row>
    <row r="113" spans="2:8" ht="24" customHeight="1" x14ac:dyDescent="0.25">
      <c r="B113" s="4"/>
    </row>
    <row r="121" spans="2:8" ht="24" customHeight="1" x14ac:dyDescent="0.25">
      <c r="B121" s="46" t="s">
        <v>107</v>
      </c>
    </row>
    <row r="122" spans="2:8" ht="24" customHeight="1" x14ac:dyDescent="0.25">
      <c r="B122" s="44" t="s">
        <v>108</v>
      </c>
    </row>
    <row r="123" spans="2:8" ht="24" customHeight="1" x14ac:dyDescent="0.25">
      <c r="B123" s="47" t="s">
        <v>109</v>
      </c>
      <c r="C123" s="48">
        <v>46265</v>
      </c>
      <c r="D123" s="49">
        <v>46295</v>
      </c>
    </row>
    <row r="124" spans="2:8" ht="24" customHeight="1" x14ac:dyDescent="0.25">
      <c r="B124" s="50" t="s">
        <v>110</v>
      </c>
      <c r="C124" s="51" t="s">
        <v>111</v>
      </c>
      <c r="D124" s="52" t="s">
        <v>111</v>
      </c>
      <c r="E124" s="4"/>
      <c r="F124" s="4"/>
      <c r="G124" s="4"/>
      <c r="H124" s="4"/>
    </row>
    <row r="125" spans="2:8" ht="24" customHeight="1" x14ac:dyDescent="0.25">
      <c r="B125" s="53" t="s">
        <v>112</v>
      </c>
      <c r="C125" s="54">
        <v>21.054200000000002</v>
      </c>
      <c r="D125" s="55">
        <v>21.165900000000001</v>
      </c>
      <c r="E125" s="4"/>
      <c r="F125" s="4"/>
      <c r="G125" s="4"/>
      <c r="H125" s="4"/>
    </row>
    <row r="126" spans="2:8" ht="24" customHeight="1" x14ac:dyDescent="0.25">
      <c r="B126" s="53" t="s">
        <v>113</v>
      </c>
      <c r="C126" s="54">
        <v>12.5259</v>
      </c>
      <c r="D126" s="55">
        <v>12.5924</v>
      </c>
      <c r="E126" s="4"/>
      <c r="F126" s="4"/>
      <c r="G126" s="4"/>
      <c r="H126" s="4"/>
    </row>
    <row r="127" spans="2:8" ht="24" customHeight="1" x14ac:dyDescent="0.25">
      <c r="B127" s="53" t="s">
        <v>114</v>
      </c>
      <c r="C127" s="54">
        <v>11.474299999999999</v>
      </c>
      <c r="D127" s="55">
        <v>11.456099999999999</v>
      </c>
      <c r="E127" s="4"/>
      <c r="F127" s="4"/>
      <c r="G127" s="4"/>
      <c r="H127" s="4"/>
    </row>
    <row r="128" spans="2:8" ht="24" customHeight="1" x14ac:dyDescent="0.25">
      <c r="B128" s="50" t="s">
        <v>115</v>
      </c>
      <c r="C128" s="51"/>
      <c r="D128" s="52"/>
      <c r="E128" s="4"/>
      <c r="F128" s="4"/>
      <c r="G128" s="4"/>
      <c r="H128" s="4"/>
    </row>
    <row r="129" spans="2:9" ht="24" customHeight="1" x14ac:dyDescent="0.25">
      <c r="B129" s="53" t="s">
        <v>112</v>
      </c>
      <c r="C129" s="54">
        <v>19.5443</v>
      </c>
      <c r="D129" s="55">
        <v>19.6372</v>
      </c>
      <c r="E129" s="4"/>
      <c r="F129" s="4"/>
      <c r="G129" s="4"/>
      <c r="H129" s="4"/>
    </row>
    <row r="130" spans="2:9" ht="24" customHeight="1" x14ac:dyDescent="0.25">
      <c r="B130" s="53" t="s">
        <v>113</v>
      </c>
      <c r="C130" s="54">
        <v>11.7508</v>
      </c>
      <c r="D130" s="55">
        <v>11.8066</v>
      </c>
      <c r="E130" s="4"/>
      <c r="F130" s="4"/>
      <c r="G130" s="4"/>
      <c r="H130" s="4"/>
    </row>
    <row r="131" spans="2:9" ht="24" customHeight="1" x14ac:dyDescent="0.25">
      <c r="B131" s="56" t="s">
        <v>114</v>
      </c>
      <c r="C131" s="57">
        <v>11.239000000000001</v>
      </c>
      <c r="D131" s="58">
        <v>11.215</v>
      </c>
      <c r="E131" s="4"/>
      <c r="F131" s="4"/>
      <c r="G131" s="4"/>
      <c r="H131" s="4"/>
    </row>
    <row r="132" spans="2:9" ht="24" customHeight="1" x14ac:dyDescent="0.25">
      <c r="C132" s="59"/>
      <c r="D132" s="59"/>
      <c r="E132" s="4"/>
      <c r="F132" s="4"/>
      <c r="G132" s="4"/>
      <c r="H132" s="4"/>
    </row>
    <row r="133" spans="2:9" ht="24" customHeight="1" x14ac:dyDescent="0.25">
      <c r="B133" s="44" t="s">
        <v>116</v>
      </c>
    </row>
    <row r="134" spans="2:9" ht="24" customHeight="1" x14ac:dyDescent="0.25">
      <c r="B134" s="60"/>
      <c r="C134" s="61" t="s">
        <v>117</v>
      </c>
      <c r="D134" s="61" t="s">
        <v>118</v>
      </c>
      <c r="E134" s="62" t="s">
        <v>119</v>
      </c>
    </row>
    <row r="135" spans="2:9" ht="24" customHeight="1" x14ac:dyDescent="0.25">
      <c r="B135" s="53" t="s">
        <v>120</v>
      </c>
      <c r="C135" s="63" t="s">
        <v>121</v>
      </c>
      <c r="D135" s="41" t="s">
        <v>85</v>
      </c>
      <c r="E135" s="64" t="s">
        <v>122</v>
      </c>
    </row>
    <row r="136" spans="2:9" ht="24" customHeight="1" x14ac:dyDescent="0.25">
      <c r="B136" s="56" t="s">
        <v>123</v>
      </c>
      <c r="C136" s="65" t="s">
        <v>85</v>
      </c>
      <c r="D136" s="65" t="s">
        <v>85</v>
      </c>
      <c r="E136" s="66" t="s">
        <v>122</v>
      </c>
    </row>
    <row r="138" spans="2:9" ht="24" customHeight="1" x14ac:dyDescent="0.25">
      <c r="B138" s="44" t="s">
        <v>124</v>
      </c>
    </row>
    <row r="139" spans="2:9" ht="24" customHeight="1" x14ac:dyDescent="0.25">
      <c r="B139" s="67" t="s">
        <v>117</v>
      </c>
      <c r="C139" s="68" t="s">
        <v>125</v>
      </c>
      <c r="D139" s="69"/>
      <c r="E139" s="69" t="s">
        <v>126</v>
      </c>
      <c r="F139" s="69"/>
      <c r="G139" s="70"/>
    </row>
    <row r="140" spans="2:9" ht="24" customHeight="1" x14ac:dyDescent="0.25">
      <c r="B140" s="71"/>
      <c r="C140" s="72" t="s">
        <v>127</v>
      </c>
      <c r="D140" s="72" t="s">
        <v>128</v>
      </c>
      <c r="E140" s="72" t="s">
        <v>127</v>
      </c>
      <c r="F140" s="73" t="s">
        <v>128</v>
      </c>
      <c r="G140" s="74"/>
    </row>
    <row r="141" spans="2:9" ht="24" customHeight="1" x14ac:dyDescent="0.25">
      <c r="B141" s="75" t="s">
        <v>129</v>
      </c>
      <c r="C141" s="76">
        <v>870</v>
      </c>
      <c r="D141" s="77">
        <v>5972.6331487999996</v>
      </c>
      <c r="E141" s="78">
        <v>57</v>
      </c>
      <c r="F141" s="79">
        <v>531.58507880000002</v>
      </c>
      <c r="G141" s="80"/>
      <c r="I141" s="81"/>
    </row>
    <row r="142" spans="2:9" ht="24" customHeight="1" x14ac:dyDescent="0.25">
      <c r="B142" s="82" t="s">
        <v>130</v>
      </c>
      <c r="C142" s="83">
        <v>0</v>
      </c>
      <c r="D142" s="84">
        <v>0</v>
      </c>
      <c r="E142" s="85">
        <v>0</v>
      </c>
      <c r="F142" s="86">
        <v>0</v>
      </c>
      <c r="G142" s="87"/>
    </row>
    <row r="143" spans="2:9" ht="24" customHeight="1" x14ac:dyDescent="0.25">
      <c r="B143" s="88" t="s">
        <v>131</v>
      </c>
      <c r="C143" s="89"/>
      <c r="D143" s="89"/>
      <c r="E143" s="89"/>
      <c r="F143" s="90">
        <v>243.70719159999999</v>
      </c>
      <c r="G143" s="91"/>
    </row>
    <row r="144" spans="2:9" ht="24" customHeight="1" x14ac:dyDescent="0.25">
      <c r="B144" s="67" t="s">
        <v>132</v>
      </c>
      <c r="C144" s="69" t="s">
        <v>125</v>
      </c>
      <c r="D144" s="69"/>
      <c r="E144" s="69" t="s">
        <v>126</v>
      </c>
      <c r="F144" s="69"/>
      <c r="G144" s="70"/>
    </row>
    <row r="145" spans="2:7" ht="24" customHeight="1" x14ac:dyDescent="0.25">
      <c r="B145" s="92"/>
      <c r="C145" s="72" t="s">
        <v>127</v>
      </c>
      <c r="D145" s="72" t="s">
        <v>128</v>
      </c>
      <c r="E145" s="72" t="s">
        <v>127</v>
      </c>
      <c r="F145" s="73" t="s">
        <v>128</v>
      </c>
      <c r="G145" s="74"/>
    </row>
    <row r="146" spans="2:7" ht="24" customHeight="1" x14ac:dyDescent="0.25">
      <c r="B146" s="75" t="s">
        <v>129</v>
      </c>
      <c r="C146" s="76">
        <v>0</v>
      </c>
      <c r="D146" s="77">
        <v>0</v>
      </c>
      <c r="E146" s="78">
        <v>0</v>
      </c>
      <c r="F146" s="79">
        <v>0</v>
      </c>
      <c r="G146" s="80"/>
    </row>
    <row r="147" spans="2:7" ht="24" customHeight="1" x14ac:dyDescent="0.25">
      <c r="B147" s="82" t="s">
        <v>130</v>
      </c>
      <c r="C147" s="83">
        <v>0</v>
      </c>
      <c r="D147" s="84">
        <v>0</v>
      </c>
      <c r="E147" s="85">
        <v>0</v>
      </c>
      <c r="F147" s="86">
        <v>0</v>
      </c>
      <c r="G147" s="87"/>
    </row>
    <row r="148" spans="2:7" ht="24" customHeight="1" x14ac:dyDescent="0.25">
      <c r="B148" s="88" t="s">
        <v>131</v>
      </c>
      <c r="C148" s="89"/>
      <c r="D148" s="89"/>
      <c r="E148" s="89"/>
      <c r="F148" s="90">
        <v>0</v>
      </c>
      <c r="G148" s="91"/>
    </row>
    <row r="149" spans="2:7" ht="24" customHeight="1" x14ac:dyDescent="0.25">
      <c r="B149" s="67" t="s">
        <v>119</v>
      </c>
      <c r="C149" s="69" t="s">
        <v>125</v>
      </c>
      <c r="D149" s="69"/>
      <c r="E149" s="69" t="s">
        <v>126</v>
      </c>
      <c r="F149" s="69"/>
      <c r="G149" s="70"/>
    </row>
    <row r="150" spans="2:7" ht="24" customHeight="1" x14ac:dyDescent="0.25">
      <c r="B150" s="92"/>
      <c r="C150" s="72" t="s">
        <v>127</v>
      </c>
      <c r="D150" s="72" t="s">
        <v>128</v>
      </c>
      <c r="E150" s="72" t="s">
        <v>127</v>
      </c>
      <c r="F150" s="73" t="s">
        <v>128</v>
      </c>
      <c r="G150" s="74"/>
    </row>
    <row r="151" spans="2:7" ht="24" customHeight="1" x14ac:dyDescent="0.25">
      <c r="B151" s="75" t="s">
        <v>129</v>
      </c>
      <c r="C151" s="76">
        <v>0</v>
      </c>
      <c r="D151" s="77">
        <v>0</v>
      </c>
      <c r="E151" s="78">
        <v>0</v>
      </c>
      <c r="F151" s="79">
        <v>0</v>
      </c>
      <c r="G151" s="80"/>
    </row>
    <row r="152" spans="2:7" ht="24" customHeight="1" x14ac:dyDescent="0.25">
      <c r="B152" s="82" t="s">
        <v>130</v>
      </c>
      <c r="C152" s="83">
        <v>0</v>
      </c>
      <c r="D152" s="84">
        <v>0</v>
      </c>
      <c r="E152" s="85">
        <v>0</v>
      </c>
      <c r="F152" s="86">
        <v>0</v>
      </c>
      <c r="G152" s="87"/>
    </row>
    <row r="153" spans="2:7" ht="24" customHeight="1" x14ac:dyDescent="0.25">
      <c r="B153" s="88" t="s">
        <v>131</v>
      </c>
      <c r="C153" s="89"/>
      <c r="D153" s="89"/>
      <c r="E153" s="89"/>
      <c r="F153" s="90">
        <v>0</v>
      </c>
      <c r="G153" s="91"/>
    </row>
    <row r="155" spans="2:7" ht="24" customHeight="1" x14ac:dyDescent="0.25">
      <c r="B155" s="44" t="s">
        <v>133</v>
      </c>
      <c r="D155" s="41" t="s">
        <v>85</v>
      </c>
    </row>
    <row r="157" spans="2:7" ht="24" customHeight="1" x14ac:dyDescent="0.25">
      <c r="B157" s="44" t="s">
        <v>134</v>
      </c>
      <c r="D157" s="41" t="s">
        <v>85</v>
      </c>
    </row>
    <row r="159" spans="2:7" ht="24" customHeight="1" x14ac:dyDescent="0.25">
      <c r="B159" s="44" t="s">
        <v>135</v>
      </c>
      <c r="D159" s="41">
        <v>1.33</v>
      </c>
    </row>
    <row r="161" spans="2:8" ht="24" customHeight="1" x14ac:dyDescent="0.25">
      <c r="B161" s="44" t="s">
        <v>136</v>
      </c>
    </row>
    <row r="162" spans="2:8" ht="24" customHeight="1" x14ac:dyDescent="0.25">
      <c r="B162" s="47" t="s">
        <v>137</v>
      </c>
      <c r="C162" s="93" t="s">
        <v>138</v>
      </c>
      <c r="D162" s="46"/>
    </row>
    <row r="163" spans="2:8" ht="24" customHeight="1" x14ac:dyDescent="0.25">
      <c r="B163" s="50" t="s">
        <v>110</v>
      </c>
      <c r="C163" s="94"/>
      <c r="D163" s="4"/>
      <c r="E163" s="4"/>
      <c r="F163" s="4"/>
      <c r="G163" s="4"/>
      <c r="H163" s="4"/>
    </row>
    <row r="164" spans="2:8" ht="24" customHeight="1" x14ac:dyDescent="0.25">
      <c r="B164" s="53" t="s">
        <v>139</v>
      </c>
      <c r="C164" s="55">
        <v>7.9000000000000001E-2</v>
      </c>
      <c r="D164" s="4"/>
      <c r="E164" s="4"/>
      <c r="F164" s="4"/>
      <c r="G164" s="4"/>
      <c r="H164" s="4"/>
    </row>
    <row r="165" spans="2:8" ht="24" customHeight="1" x14ac:dyDescent="0.25">
      <c r="B165" s="50" t="s">
        <v>115</v>
      </c>
      <c r="C165" s="94"/>
      <c r="D165" s="4"/>
      <c r="E165" s="4"/>
      <c r="F165" s="4"/>
      <c r="G165" s="4"/>
      <c r="H165" s="4"/>
    </row>
    <row r="166" spans="2:8" ht="24" customHeight="1" x14ac:dyDescent="0.25">
      <c r="B166" s="56" t="s">
        <v>139</v>
      </c>
      <c r="C166" s="58">
        <v>7.7299999999999994E-2</v>
      </c>
      <c r="D166" s="4"/>
      <c r="E166" s="4"/>
      <c r="F166" s="4"/>
      <c r="G166" s="4"/>
      <c r="H166" s="4"/>
    </row>
    <row r="167" spans="2:8" ht="24" customHeight="1" x14ac:dyDescent="0.25">
      <c r="B167" s="44" t="s">
        <v>140</v>
      </c>
      <c r="C167" s="59"/>
      <c r="D167" s="4"/>
      <c r="E167" s="4"/>
      <c r="F167" s="4"/>
      <c r="G167" s="4"/>
      <c r="H167" s="4"/>
    </row>
    <row r="169" spans="2:8" ht="24" customHeight="1" x14ac:dyDescent="0.25">
      <c r="B169" s="44" t="s">
        <v>141</v>
      </c>
      <c r="D169" s="41" t="s">
        <v>85</v>
      </c>
    </row>
    <row r="170" spans="2:8" ht="24" customHeight="1" x14ac:dyDescent="0.25">
      <c r="B170" s="44" t="s">
        <v>142</v>
      </c>
      <c r="D170" s="41" t="s">
        <v>85</v>
      </c>
    </row>
    <row r="172" spans="2:8" ht="24" customHeight="1" x14ac:dyDescent="0.25">
      <c r="B172" s="95" t="s">
        <v>143</v>
      </c>
      <c r="D172" s="41" t="s">
        <v>85</v>
      </c>
    </row>
    <row r="174" spans="2:8" ht="24" customHeight="1" x14ac:dyDescent="0.25">
      <c r="B174" s="44" t="s">
        <v>144</v>
      </c>
      <c r="D174" s="41" t="s">
        <v>85</v>
      </c>
    </row>
    <row r="176" spans="2:8" ht="24" customHeight="1" x14ac:dyDescent="0.25">
      <c r="B176" s="46" t="s">
        <v>145</v>
      </c>
    </row>
    <row r="177" spans="2:8" s="100" customFormat="1" ht="24" customHeight="1" x14ac:dyDescent="0.25">
      <c r="B177" s="96" t="s">
        <v>146</v>
      </c>
      <c r="C177" s="96" t="s">
        <v>147</v>
      </c>
      <c r="D177" s="96" t="s">
        <v>148</v>
      </c>
      <c r="E177" s="97" t="s">
        <v>149</v>
      </c>
      <c r="F177" s="97" t="s">
        <v>150</v>
      </c>
      <c r="G177" s="98"/>
      <c r="H177" s="99"/>
    </row>
    <row r="178" spans="2:8" ht="24" customHeight="1" x14ac:dyDescent="0.25">
      <c r="B178" s="101" t="s">
        <v>45</v>
      </c>
      <c r="C178" s="101" t="s">
        <v>151</v>
      </c>
      <c r="D178" s="101">
        <v>369.91550000000001</v>
      </c>
      <c r="E178" s="102">
        <v>374.75</v>
      </c>
      <c r="F178" s="102">
        <v>63.7260876</v>
      </c>
    </row>
    <row r="179" spans="2:8" ht="24" customHeight="1" x14ac:dyDescent="0.25">
      <c r="B179" s="101" t="s">
        <v>24</v>
      </c>
      <c r="C179" s="101" t="s">
        <v>151</v>
      </c>
      <c r="D179" s="101">
        <v>1199.9391000000001</v>
      </c>
      <c r="E179" s="102">
        <v>1227.8</v>
      </c>
      <c r="F179" s="102">
        <v>93.772457599999996</v>
      </c>
    </row>
    <row r="180" spans="2:8" ht="24" customHeight="1" x14ac:dyDescent="0.25">
      <c r="B180" s="101" t="s">
        <v>53</v>
      </c>
      <c r="C180" s="101" t="s">
        <v>151</v>
      </c>
      <c r="D180" s="101">
        <v>229.8664</v>
      </c>
      <c r="E180" s="102">
        <v>232.64</v>
      </c>
      <c r="F180" s="102">
        <v>31.2336648</v>
      </c>
    </row>
    <row r="181" spans="2:8" ht="24" customHeight="1" x14ac:dyDescent="0.25">
      <c r="B181" s="101" t="s">
        <v>26</v>
      </c>
      <c r="C181" s="101" t="s">
        <v>151</v>
      </c>
      <c r="D181" s="101">
        <v>1810.1120000000001</v>
      </c>
      <c r="E181" s="102">
        <v>1766.6</v>
      </c>
      <c r="F181" s="102">
        <v>90.336239300000003</v>
      </c>
    </row>
    <row r="182" spans="2:8" ht="24" customHeight="1" x14ac:dyDescent="0.25">
      <c r="B182" s="101" t="s">
        <v>26</v>
      </c>
      <c r="C182" s="101" t="s">
        <v>151</v>
      </c>
      <c r="D182" s="101">
        <v>1918.7545</v>
      </c>
      <c r="E182" s="102">
        <v>1775.7</v>
      </c>
      <c r="F182" s="102">
        <v>90.336239300000003</v>
      </c>
    </row>
    <row r="183" spans="2:8" ht="24" customHeight="1" x14ac:dyDescent="0.25">
      <c r="B183" s="101" t="s">
        <v>51</v>
      </c>
      <c r="C183" s="101" t="s">
        <v>151</v>
      </c>
      <c r="D183" s="101">
        <v>3371.29</v>
      </c>
      <c r="E183" s="102">
        <v>3108.6</v>
      </c>
      <c r="F183" s="102">
        <v>49.035056400000002</v>
      </c>
    </row>
    <row r="184" spans="2:8" ht="24" customHeight="1" x14ac:dyDescent="0.25">
      <c r="B184" s="101" t="s">
        <v>70</v>
      </c>
      <c r="C184" s="101" t="s">
        <v>151</v>
      </c>
      <c r="D184" s="101">
        <v>468.14229999999998</v>
      </c>
      <c r="E184" s="102">
        <v>451.45</v>
      </c>
      <c r="F184" s="102">
        <v>14.063231800000001</v>
      </c>
    </row>
    <row r="185" spans="2:8" ht="24" customHeight="1" x14ac:dyDescent="0.25">
      <c r="B185" s="101" t="s">
        <v>65</v>
      </c>
      <c r="C185" s="101" t="s">
        <v>151</v>
      </c>
      <c r="D185" s="101">
        <v>5006.45</v>
      </c>
      <c r="E185" s="102">
        <v>4798</v>
      </c>
      <c r="F185" s="102">
        <v>18.011692</v>
      </c>
    </row>
    <row r="186" spans="2:8" ht="24" customHeight="1" x14ac:dyDescent="0.25">
      <c r="B186" s="101" t="s">
        <v>55</v>
      </c>
      <c r="C186" s="101" t="s">
        <v>151</v>
      </c>
      <c r="D186" s="101">
        <v>388.2167</v>
      </c>
      <c r="E186" s="102">
        <v>381.85</v>
      </c>
      <c r="F186" s="102">
        <v>25.288016299999999</v>
      </c>
    </row>
    <row r="187" spans="2:8" ht="24" customHeight="1" x14ac:dyDescent="0.25">
      <c r="B187" s="101" t="s">
        <v>37</v>
      </c>
      <c r="C187" s="101" t="s">
        <v>151</v>
      </c>
      <c r="D187" s="101">
        <v>2423.2523000000001</v>
      </c>
      <c r="E187" s="102">
        <v>2301.6</v>
      </c>
      <c r="F187" s="102">
        <v>61.309100200000003</v>
      </c>
    </row>
    <row r="188" spans="2:8" ht="24" customHeight="1" x14ac:dyDescent="0.25">
      <c r="B188" s="101" t="s">
        <v>16</v>
      </c>
      <c r="C188" s="101" t="s">
        <v>151</v>
      </c>
      <c r="D188" s="101">
        <v>732.18807000000004</v>
      </c>
      <c r="E188" s="102">
        <v>715.55</v>
      </c>
      <c r="F188" s="102">
        <v>167.715439</v>
      </c>
    </row>
    <row r="189" spans="2:8" ht="24" customHeight="1" x14ac:dyDescent="0.25">
      <c r="B189" s="101" t="s">
        <v>81</v>
      </c>
      <c r="C189" s="101" t="s">
        <v>151</v>
      </c>
      <c r="D189" s="101">
        <v>535.95000000000005</v>
      </c>
      <c r="E189" s="102">
        <v>519.45000000000005</v>
      </c>
      <c r="F189" s="102">
        <v>5.0768446000000003</v>
      </c>
    </row>
    <row r="190" spans="2:8" ht="24" customHeight="1" x14ac:dyDescent="0.25">
      <c r="B190" s="101" t="s">
        <v>76</v>
      </c>
      <c r="C190" s="101" t="s">
        <v>151</v>
      </c>
      <c r="D190" s="101">
        <v>1914.5250000000001</v>
      </c>
      <c r="E190" s="102">
        <v>1880</v>
      </c>
      <c r="F190" s="102">
        <v>7.9952639999999997</v>
      </c>
    </row>
    <row r="191" spans="2:8" ht="24" customHeight="1" x14ac:dyDescent="0.25">
      <c r="B191" s="101" t="s">
        <v>19</v>
      </c>
      <c r="C191" s="101" t="s">
        <v>151</v>
      </c>
      <c r="D191" s="101">
        <v>1380.951961</v>
      </c>
      <c r="E191" s="102">
        <v>1329</v>
      </c>
      <c r="F191" s="102">
        <v>167.481909</v>
      </c>
    </row>
    <row r="192" spans="2:8" ht="24" customHeight="1" x14ac:dyDescent="0.25">
      <c r="B192" s="101" t="s">
        <v>63</v>
      </c>
      <c r="C192" s="101" t="s">
        <v>151</v>
      </c>
      <c r="D192" s="101">
        <v>928.26</v>
      </c>
      <c r="E192" s="102">
        <v>901.8</v>
      </c>
      <c r="F192" s="102">
        <v>19.9699101</v>
      </c>
    </row>
    <row r="193" spans="2:6" ht="24" customHeight="1" x14ac:dyDescent="0.25">
      <c r="B193" s="101" t="s">
        <v>61</v>
      </c>
      <c r="C193" s="101" t="s">
        <v>151</v>
      </c>
      <c r="D193" s="101">
        <v>219.39</v>
      </c>
      <c r="E193" s="102">
        <v>216.88</v>
      </c>
      <c r="F193" s="102">
        <v>19.764925000000002</v>
      </c>
    </row>
    <row r="194" spans="2:6" ht="24" customHeight="1" x14ac:dyDescent="0.25">
      <c r="B194" s="101" t="s">
        <v>79</v>
      </c>
      <c r="C194" s="101" t="s">
        <v>151</v>
      </c>
      <c r="D194" s="101">
        <v>574.04999999999995</v>
      </c>
      <c r="E194" s="102">
        <v>536.65</v>
      </c>
      <c r="F194" s="102">
        <v>8.2193313999999997</v>
      </c>
    </row>
    <row r="195" spans="2:6" ht="24" customHeight="1" x14ac:dyDescent="0.25">
      <c r="B195" s="101" t="s">
        <v>48</v>
      </c>
      <c r="C195" s="101" t="s">
        <v>151</v>
      </c>
      <c r="D195" s="101">
        <v>425.4853</v>
      </c>
      <c r="E195" s="102">
        <v>399.6</v>
      </c>
      <c r="F195" s="102">
        <v>37.262060599999998</v>
      </c>
    </row>
    <row r="196" spans="2:6" ht="24" customHeight="1" x14ac:dyDescent="0.25">
      <c r="B196" s="101" t="s">
        <v>58</v>
      </c>
      <c r="C196" s="101" t="s">
        <v>151</v>
      </c>
      <c r="D196" s="101">
        <v>80.140500000000003</v>
      </c>
      <c r="E196" s="102">
        <v>79.14</v>
      </c>
      <c r="F196" s="102">
        <v>39.753604799999998</v>
      </c>
    </row>
    <row r="197" spans="2:6" ht="24" customHeight="1" x14ac:dyDescent="0.25">
      <c r="B197" s="101" t="s">
        <v>31</v>
      </c>
      <c r="C197" s="101" t="s">
        <v>151</v>
      </c>
      <c r="D197" s="101">
        <v>1113.9305999999999</v>
      </c>
      <c r="E197" s="102">
        <v>1126.8</v>
      </c>
      <c r="F197" s="102">
        <v>79.4573161</v>
      </c>
    </row>
    <row r="198" spans="2:6" ht="24" customHeight="1" x14ac:dyDescent="0.25">
      <c r="B198" s="101" t="s">
        <v>43</v>
      </c>
      <c r="C198" s="101" t="s">
        <v>151</v>
      </c>
      <c r="D198" s="101">
        <v>118.372591</v>
      </c>
      <c r="E198" s="102">
        <v>113.77</v>
      </c>
      <c r="F198" s="102">
        <v>70.065027000000001</v>
      </c>
    </row>
    <row r="199" spans="2:6" ht="24" customHeight="1" x14ac:dyDescent="0.25">
      <c r="B199" s="101" t="s">
        <v>21</v>
      </c>
      <c r="C199" s="101" t="s">
        <v>151</v>
      </c>
      <c r="D199" s="101">
        <v>1222.4961040000001</v>
      </c>
      <c r="E199" s="102">
        <v>1191.8</v>
      </c>
      <c r="F199" s="102">
        <v>162.15511620000001</v>
      </c>
    </row>
    <row r="200" spans="2:6" ht="24" customHeight="1" x14ac:dyDescent="0.25">
      <c r="B200" s="101" t="s">
        <v>40</v>
      </c>
      <c r="C200" s="101" t="s">
        <v>151</v>
      </c>
      <c r="D200" s="101">
        <v>2037.9187999999999</v>
      </c>
      <c r="E200" s="102">
        <v>1951.7</v>
      </c>
      <c r="F200" s="102">
        <v>42.625127999999997</v>
      </c>
    </row>
    <row r="201" spans="2:6" ht="24" customHeight="1" x14ac:dyDescent="0.25">
      <c r="B201" s="101" t="s">
        <v>73</v>
      </c>
      <c r="C201" s="101" t="s">
        <v>151</v>
      </c>
      <c r="D201" s="101">
        <v>4887.5</v>
      </c>
      <c r="E201" s="102">
        <v>4627.5</v>
      </c>
      <c r="F201" s="102">
        <v>12.82743</v>
      </c>
    </row>
    <row r="202" spans="2:6" ht="24" customHeight="1" x14ac:dyDescent="0.25">
      <c r="B202" s="101" t="s">
        <v>34</v>
      </c>
      <c r="C202" s="101" t="s">
        <v>151</v>
      </c>
      <c r="D202" s="101">
        <v>435.123761</v>
      </c>
      <c r="E202" s="102">
        <v>432.25</v>
      </c>
      <c r="F202" s="102">
        <v>63.926468300000003</v>
      </c>
    </row>
    <row r="203" spans="2:6" ht="24" customHeight="1" x14ac:dyDescent="0.25">
      <c r="B203" s="101" t="s">
        <v>29</v>
      </c>
      <c r="C203" s="101" t="s">
        <v>151</v>
      </c>
      <c r="D203" s="101">
        <v>14.222799999999999</v>
      </c>
      <c r="E203" s="102">
        <v>12.98</v>
      </c>
      <c r="F203" s="102">
        <v>216.35025060000001</v>
      </c>
    </row>
    <row r="204" spans="2:6" ht="24" customHeight="1" x14ac:dyDescent="0.25">
      <c r="B204" s="101" t="s">
        <v>68</v>
      </c>
      <c r="C204" s="101" t="s">
        <v>151</v>
      </c>
      <c r="D204" s="101">
        <v>22.472100000000001</v>
      </c>
      <c r="E204" s="102">
        <v>21.2</v>
      </c>
      <c r="F204" s="102">
        <v>18.553264800000001</v>
      </c>
    </row>
    <row r="206" spans="2:6" ht="24" customHeight="1" x14ac:dyDescent="0.25">
      <c r="B206" s="46" t="s">
        <v>152</v>
      </c>
      <c r="C206" s="103">
        <f>-G78/100</f>
        <v>0.75439999999999985</v>
      </c>
    </row>
  </sheetData>
  <mergeCells count="21">
    <mergeCell ref="C149:D149"/>
    <mergeCell ref="E149:G149"/>
    <mergeCell ref="F150:G150"/>
    <mergeCell ref="F151:G151"/>
    <mergeCell ref="F152:G152"/>
    <mergeCell ref="B153:E153"/>
    <mergeCell ref="F153:G153"/>
    <mergeCell ref="C144:D144"/>
    <mergeCell ref="E144:G144"/>
    <mergeCell ref="F145:G145"/>
    <mergeCell ref="F146:G146"/>
    <mergeCell ref="F147:G147"/>
    <mergeCell ref="B148:E148"/>
    <mergeCell ref="F148:G148"/>
    <mergeCell ref="C139:D139"/>
    <mergeCell ref="E139:G139"/>
    <mergeCell ref="F140:G140"/>
    <mergeCell ref="F141:G141"/>
    <mergeCell ref="F142:G142"/>
    <mergeCell ref="B143:E143"/>
    <mergeCell ref="F143:G143"/>
  </mergeCell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76274c26-8161-4bde-aa07-b2b522e14278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Arbitrage</vt:lpstr>
      <vt:lpstr>Hedging_Positions_through_Futures_AS_ON_MMMM_DD__YYYY___NIL</vt:lpstr>
      <vt:lpstr>JPM_Footer_disp</vt:lpstr>
      <vt:lpstr>JPM_Footer_disp12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Kamble, Umesh Vijay</dc:creator>
  <cp:lastModifiedBy>Karande, Navnath</cp:lastModifiedBy>
  <dcterms:created xsi:type="dcterms:W3CDTF">2015-06-05T18:17:20Z</dcterms:created>
  <dcterms:modified xsi:type="dcterms:W3CDTF">2026-10-08T11:26:45Z</dcterms:modified>
</cp:coreProperties>
</file>