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T:\Securities Services_Dept\CSTIT\Fund Services\DHFL Pramerica MF\Monthly Reports\2026-2027\August 2026\Portfolio working\Portfolio Scheme\"/>
    </mc:Choice>
  </mc:AlternateContent>
  <xr:revisionPtr revIDLastSave="0" documentId="8_{62EBE011-D721-4716-B1CC-C6F3EB4E0599}" xr6:coauthVersionLast="47" xr6:coauthVersionMax="47" xr10:uidLastSave="{00000000-0000-0000-0000-000000000000}"/>
  <bookViews>
    <workbookView xWindow="-110" yWindow="-110" windowWidth="19420" windowHeight="10300" xr2:uid="{00000000-000D-0000-FFFF-FFFF00000000}"/>
  </bookViews>
  <sheets>
    <sheet name="Balanced Advantage" sheetId="2" r:id="rId1"/>
  </sheets>
  <externalReferences>
    <externalReference r:id="rId2"/>
  </externalReferences>
  <definedNames>
    <definedName name="_xlnm._FilterDatabase" localSheetId="0" hidden="1">'Balanced Advantage'!$B$169:$D$174</definedName>
    <definedName name="Derivatives_Transactions" localSheetId="0">'Balanced Advantage'!#REF!</definedName>
    <definedName name="Derivatives_Transactions">[1]Arbitrage!#REF!</definedName>
    <definedName name="Hedging_Positions_through_Futures_AS_ON_MMMM_DD__YYYY___NIL" localSheetId="0">'Balanced Advantage'!$L$76:$M$91</definedName>
    <definedName name="JPM_Footer_disp" localSheetId="0">'Balanced Advantage'!$L$82:$M$91</definedName>
    <definedName name="JPM_Footer_disp12" localSheetId="0">'Balanced Advantage'!$L$76:$M$93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7" i="2" l="1"/>
  <c r="G129" i="2" s="1"/>
  <c r="F127" i="2"/>
  <c r="F129" i="2" s="1"/>
  <c r="G123" i="2"/>
  <c r="F123" i="2"/>
  <c r="F90" i="2"/>
  <c r="G84" i="2"/>
  <c r="G90" i="2" s="1"/>
  <c r="F84" i="2"/>
</calcChain>
</file>

<file path=xl/sharedStrings.xml><?xml version="1.0" encoding="utf-8"?>
<sst xmlns="http://schemas.openxmlformats.org/spreadsheetml/2006/main" count="367" uniqueCount="278">
  <si>
    <t>PGIM INDIA BALANCED ADVANTAGE FUND</t>
  </si>
  <si>
    <t>(An Open Ended Dynamic Asset Allocation Fund)</t>
  </si>
  <si>
    <t xml:space="preserve">Riskometer of the Scheme </t>
  </si>
  <si>
    <t xml:space="preserve">Riskometer of the Benchmark (CRISIL Hybrid 50+50 Moderate Index) </t>
  </si>
  <si>
    <t>The risk of the scheme is very high risk</t>
  </si>
  <si>
    <t>Benchmark riskometer is at high risk</t>
  </si>
  <si>
    <t>Portfolio Statement as on August 31,2026</t>
  </si>
  <si>
    <t>Name of  Instrument</t>
  </si>
  <si>
    <t>ISIN</t>
  </si>
  <si>
    <t>Industry/Rating</t>
  </si>
  <si>
    <t>Quantity</t>
  </si>
  <si>
    <t>Market/Fair Value  (INR Lacs)</t>
  </si>
  <si>
    <t>%  to Net Assets</t>
  </si>
  <si>
    <t xml:space="preserve">% Yield </t>
  </si>
  <si>
    <t>Equity &amp; Equity related</t>
  </si>
  <si>
    <t>(a)Listed / Awaiting listing on Stock Exchanges</t>
  </si>
  <si>
    <t>ICICI Bank Ltd.</t>
  </si>
  <si>
    <t>INE090A01021</t>
  </si>
  <si>
    <t>Banks</t>
  </si>
  <si>
    <t>HDFC Bank Ltd.</t>
  </si>
  <si>
    <t>INE040A01034</t>
  </si>
  <si>
    <t>Reliance Industries Ltd.</t>
  </si>
  <si>
    <t>INE002A01018</t>
  </si>
  <si>
    <t>Petroleum Products</t>
  </si>
  <si>
    <t>Bharti Airtel Ltd.</t>
  </si>
  <si>
    <t>INE397D01024</t>
  </si>
  <si>
    <t>Telecom - Services</t>
  </si>
  <si>
    <t>State Bank of India</t>
  </si>
  <si>
    <t>INE062A01020</t>
  </si>
  <si>
    <t>Infosys Ltd.</t>
  </si>
  <si>
    <t>INE009A01021</t>
  </si>
  <si>
    <t>IT - Software</t>
  </si>
  <si>
    <t>Bajaj Finance Ltd.</t>
  </si>
  <si>
    <t>INE296A01032</t>
  </si>
  <si>
    <t>Finance</t>
  </si>
  <si>
    <t>Larsen &amp; Toubro Ltd.</t>
  </si>
  <si>
    <t>INE018A01030</t>
  </si>
  <si>
    <t>Construction</t>
  </si>
  <si>
    <t>Eternal Ltd.</t>
  </si>
  <si>
    <t>INE758T01015</t>
  </si>
  <si>
    <t>Retailing</t>
  </si>
  <si>
    <t>Titan Company Ltd.</t>
  </si>
  <si>
    <t>INE280A01028</t>
  </si>
  <si>
    <t>Consumer Durables</t>
  </si>
  <si>
    <t>NTPC Ltd.</t>
  </si>
  <si>
    <t>INE733E01010</t>
  </si>
  <si>
    <t>Power</t>
  </si>
  <si>
    <t>TVS Motor Company Ltd.</t>
  </si>
  <si>
    <t>INE494B01023</t>
  </si>
  <si>
    <t>Automobiles</t>
  </si>
  <si>
    <t>Mahindra &amp; Mahindra Ltd.</t>
  </si>
  <si>
    <t>INE101A01026</t>
  </si>
  <si>
    <t>Tata Consultancy Services Ltd.</t>
  </si>
  <si>
    <t>INE467B01029</t>
  </si>
  <si>
    <t>Axis Bank Ltd.</t>
  </si>
  <si>
    <t>INE238A01034</t>
  </si>
  <si>
    <t>Solar Industries India Ltd.</t>
  </si>
  <si>
    <t>INE343H01029</t>
  </si>
  <si>
    <t>Chemicals &amp; Petrochemicals</t>
  </si>
  <si>
    <t>SRF Ltd.</t>
  </si>
  <si>
    <t>INE647A01010</t>
  </si>
  <si>
    <t>VARUN BEVERAGES LIMITED</t>
  </si>
  <si>
    <t>INE200M01039</t>
  </si>
  <si>
    <t>Beverages</t>
  </si>
  <si>
    <t>CG Power and Industrial Solutions Ltd.</t>
  </si>
  <si>
    <t>INE067A01029</t>
  </si>
  <si>
    <t>Electrical Equipment</t>
  </si>
  <si>
    <t>Divi's Laboratories Ltd.</t>
  </si>
  <si>
    <t>INE361B01024</t>
  </si>
  <si>
    <t>Pharmaceuticals &amp; Biotechnology</t>
  </si>
  <si>
    <t>Prestige Estates Projects Ltd.</t>
  </si>
  <si>
    <t>INE811K01011</t>
  </si>
  <si>
    <t>Realty</t>
  </si>
  <si>
    <t>JSW Steel Ltd.</t>
  </si>
  <si>
    <t>INE019A01038</t>
  </si>
  <si>
    <t>Ferrous Metals</t>
  </si>
  <si>
    <t>Kotak Mahindra Bank Ltd.</t>
  </si>
  <si>
    <t>INE237A01036</t>
  </si>
  <si>
    <t>Bharat Electronics Ltd.</t>
  </si>
  <si>
    <t>INE263A01024</t>
  </si>
  <si>
    <t>Aerospace &amp; Defense</t>
  </si>
  <si>
    <t>LTM Ltd.</t>
  </si>
  <si>
    <t>INE214T01019</t>
  </si>
  <si>
    <t>UNO Minda Ltd.</t>
  </si>
  <si>
    <t>INE405E01023</t>
  </si>
  <si>
    <t>Auto Components</t>
  </si>
  <si>
    <t>Vishal Mega Mart Ltd</t>
  </si>
  <si>
    <t>INE01EA01019</t>
  </si>
  <si>
    <t>Torrent Power Ltd.</t>
  </si>
  <si>
    <t>INE813H01021</t>
  </si>
  <si>
    <t>JK Cement Ltd.</t>
  </si>
  <si>
    <t>INE823G01014</t>
  </si>
  <si>
    <t>Cement &amp; Cement Products</t>
  </si>
  <si>
    <t>Sun Pharmaceutical Industries Ltd.</t>
  </si>
  <si>
    <t>INE044A01036</t>
  </si>
  <si>
    <t>Eicher Motors Ltd.</t>
  </si>
  <si>
    <t>INE066A01021</t>
  </si>
  <si>
    <t>FSN E-Commerce Ventures Ltd.</t>
  </si>
  <si>
    <t>INE388Y01029</t>
  </si>
  <si>
    <t>HDFC Life Insurance Company Ltd.</t>
  </si>
  <si>
    <t>INE795G01014</t>
  </si>
  <si>
    <t>Insurance</t>
  </si>
  <si>
    <t>The Federal Bank Ltd.</t>
  </si>
  <si>
    <t>INE171A01029</t>
  </si>
  <si>
    <t>Max Healthcare Institute Ltd.</t>
  </si>
  <si>
    <t>INE027H01010</t>
  </si>
  <si>
    <t>Healthcare Services</t>
  </si>
  <si>
    <t>Bharat Petroleum Corporation Ltd.</t>
  </si>
  <si>
    <t>INE029A01011</t>
  </si>
  <si>
    <t>JSW Infrastructure Ltd.</t>
  </si>
  <si>
    <t>INE880J01026</t>
  </si>
  <si>
    <t>Transport Infrastructure</t>
  </si>
  <si>
    <t>Hindalco Industries Ltd.</t>
  </si>
  <si>
    <t>INE038A01020</t>
  </si>
  <si>
    <t>Non - Ferrous Metals</t>
  </si>
  <si>
    <t>Persistent Systems Ltd.</t>
  </si>
  <si>
    <t>INE262H01021</t>
  </si>
  <si>
    <t>Abbott India Ltd.</t>
  </si>
  <si>
    <t>INE358A01014</t>
  </si>
  <si>
    <t>S.J.S. Enterprises Ltd.</t>
  </si>
  <si>
    <t>INE284S01014</t>
  </si>
  <si>
    <t>Tech Mahindra Ltd.</t>
  </si>
  <si>
    <t>INE669C01036</t>
  </si>
  <si>
    <t>Jindal Steel Ltd.</t>
  </si>
  <si>
    <t>INE749A01030</t>
  </si>
  <si>
    <t>Power Finance Corporation Ltd.</t>
  </si>
  <si>
    <t>INE134E01011</t>
  </si>
  <si>
    <t>Ultratech Cement Ltd.</t>
  </si>
  <si>
    <t>INE481G01011</t>
  </si>
  <si>
    <t>United Spirits Ltd.</t>
  </si>
  <si>
    <t>INE854D01024</t>
  </si>
  <si>
    <t>Suzlon Energy Ltd.</t>
  </si>
  <si>
    <t>INE040H01021</t>
  </si>
  <si>
    <t>AU Small Finance Bank Ltd.</t>
  </si>
  <si>
    <t>INE949L01017</t>
  </si>
  <si>
    <t>ICICI Lombard General Insurance Co. Ltd.</t>
  </si>
  <si>
    <t>INE765G01017</t>
  </si>
  <si>
    <t>Cummins India Ltd.</t>
  </si>
  <si>
    <t>INE298A01020</t>
  </si>
  <si>
    <t>Industrial Products</t>
  </si>
  <si>
    <t>Aster DM Quality Care Ltd.</t>
  </si>
  <si>
    <t>INE914M01019</t>
  </si>
  <si>
    <t>Nestle India Ltd.</t>
  </si>
  <si>
    <t>INE239A01024</t>
  </si>
  <si>
    <t>Food Products</t>
  </si>
  <si>
    <t>Maruti Suzuki India Ltd.</t>
  </si>
  <si>
    <t>INE585B01010</t>
  </si>
  <si>
    <t>Info Edge (India) Ltd.</t>
  </si>
  <si>
    <t>INE663F01032</t>
  </si>
  <si>
    <t>Multi Commodity Exchange Of India Ltd.</t>
  </si>
  <si>
    <t>INE745G01043</t>
  </si>
  <si>
    <t>Capital Markets</t>
  </si>
  <si>
    <t>Torrent Pharmaceuticals Ltd.</t>
  </si>
  <si>
    <t>INE685A01028</t>
  </si>
  <si>
    <t>Nippon Life India Asset Management Ltd.</t>
  </si>
  <si>
    <t>INE298J01013</t>
  </si>
  <si>
    <t>Tube Investments Of India Ltd.</t>
  </si>
  <si>
    <t>INE974X01010</t>
  </si>
  <si>
    <t>Marico Ltd.</t>
  </si>
  <si>
    <t>INE196A01026</t>
  </si>
  <si>
    <t>Agricultural Food &amp; other Products</t>
  </si>
  <si>
    <t>Lupin Ltd.</t>
  </si>
  <si>
    <t>INE326A01037</t>
  </si>
  <si>
    <t>Shriram Finance Ltd.</t>
  </si>
  <si>
    <t>INE721A01047</t>
  </si>
  <si>
    <t>Asian Paints Ltd.</t>
  </si>
  <si>
    <t>INE021A01026</t>
  </si>
  <si>
    <t>Ashok Leyland Ltd.</t>
  </si>
  <si>
    <t>INE208A01029</t>
  </si>
  <si>
    <t>Agricultural, Commercial &amp; Construction Vehicles</t>
  </si>
  <si>
    <t>MRS Bectors Food Specialities Ltd.</t>
  </si>
  <si>
    <t>INE495P01020</t>
  </si>
  <si>
    <t>ITC Ltd.</t>
  </si>
  <si>
    <t>INE154A01025</t>
  </si>
  <si>
    <t>Diversified FMCG</t>
  </si>
  <si>
    <t>Blue Star Ltd.</t>
  </si>
  <si>
    <t>INE472A01039</t>
  </si>
  <si>
    <t>GE Vernova T&amp;D India Limited</t>
  </si>
  <si>
    <t>INE200A01026</t>
  </si>
  <si>
    <t>Muthoot Finance Ltd.</t>
  </si>
  <si>
    <t>INE414G01012</t>
  </si>
  <si>
    <t>Sub Total</t>
  </si>
  <si>
    <t>(b) Unlisted</t>
  </si>
  <si>
    <t>NIL</t>
  </si>
  <si>
    <t>TOTAL</t>
  </si>
  <si>
    <t>Debt Instruments</t>
  </si>
  <si>
    <t>(a)Listed / Awaiting listing on stock Exchanges</t>
  </si>
  <si>
    <t>7.18% Government of India</t>
  </si>
  <si>
    <t>IN0020230085</t>
  </si>
  <si>
    <t>SOVEREIGN</t>
  </si>
  <si>
    <t>6.79% Government of India</t>
  </si>
  <si>
    <t>IN0020240126</t>
  </si>
  <si>
    <t>8.58% Muthoot Finance Ltd. **$$</t>
  </si>
  <si>
    <t>INE414G07JZ7</t>
  </si>
  <si>
    <t>CRISIL AA+</t>
  </si>
  <si>
    <t>6.59% Power Finance Corporation Ltd. **</t>
  </si>
  <si>
    <t>INE134E08NU7</t>
  </si>
  <si>
    <t>CRISIL AAA</t>
  </si>
  <si>
    <t>8.5% NHPC Ltd. **</t>
  </si>
  <si>
    <t>INE848E07880</t>
  </si>
  <si>
    <t>FITCH AAA</t>
  </si>
  <si>
    <t>6.01% Government of India</t>
  </si>
  <si>
    <t>IN0020250067</t>
  </si>
  <si>
    <t>7.82% Power Finance Corporation Ltd. **</t>
  </si>
  <si>
    <t>INE134E08ME3</t>
  </si>
  <si>
    <t>7.9% Jamnagar Utilities &amp; Power Pvt. Ltd. **</t>
  </si>
  <si>
    <t>INE936D07182</t>
  </si>
  <si>
    <t>7.25% Government of India</t>
  </si>
  <si>
    <t>IN0020230044</t>
  </si>
  <si>
    <t>7.98% Bajaj Housing Finance Ltd. **</t>
  </si>
  <si>
    <t>INE377Y07490</t>
  </si>
  <si>
    <t>7.51% Small Industries Development Bank of India **</t>
  </si>
  <si>
    <t>INE556F08KU4</t>
  </si>
  <si>
    <t>7.34% Small Industries Development Bank of India **</t>
  </si>
  <si>
    <t>INE556F08KS8</t>
  </si>
  <si>
    <t>6.64% Government of India</t>
  </si>
  <si>
    <t>IN0020240167</t>
  </si>
  <si>
    <t>8.16% Aditya Birla Capital Ltd. **</t>
  </si>
  <si>
    <t>INE860H07IW8</t>
  </si>
  <si>
    <t>ICRA AAA</t>
  </si>
  <si>
    <t>7.34% Government of India</t>
  </si>
  <si>
    <t>IN0020240035</t>
  </si>
  <si>
    <t>8.7% Shriram Finance Ltd. **</t>
  </si>
  <si>
    <t>INE721A07SL9</t>
  </si>
  <si>
    <t>7.17% Government of India</t>
  </si>
  <si>
    <t>IN0020170174</t>
  </si>
  <si>
    <t>6.54% Government of India</t>
  </si>
  <si>
    <t>IN0020210244</t>
  </si>
  <si>
    <t>7.26% Government of India</t>
  </si>
  <si>
    <t>IN0020220060</t>
  </si>
  <si>
    <t>(b)Privately Placed/Unlisted</t>
  </si>
  <si>
    <t>(c)Securitised Debt Instruments</t>
  </si>
  <si>
    <t>Preference Shares - (Listed / Awaiting listing on Stock Exchanges)</t>
  </si>
  <si>
    <t>INE494B04019</t>
  </si>
  <si>
    <t>Money Market Instruments</t>
  </si>
  <si>
    <t>Certificate of Deposit</t>
  </si>
  <si>
    <t>Punjab National Bank #</t>
  </si>
  <si>
    <t>INE160A16UE2</t>
  </si>
  <si>
    <t>CRISIL A1+</t>
  </si>
  <si>
    <t>HDFC Bank Ltd. ** #</t>
  </si>
  <si>
    <t>INE040A16II2</t>
  </si>
  <si>
    <t>CARE A1+</t>
  </si>
  <si>
    <t>Axis Bank Ltd. #</t>
  </si>
  <si>
    <t>INE238AD6BP3</t>
  </si>
  <si>
    <t>Commercial Paper</t>
  </si>
  <si>
    <t>Muthoot Finance Ltd. **</t>
  </si>
  <si>
    <t>INE414G14VR5</t>
  </si>
  <si>
    <t>Fedbank Financial Services Ltd. **</t>
  </si>
  <si>
    <t>INE007N14EZ2</t>
  </si>
  <si>
    <t>Hindustan Petroleum Corporation Ltd. **</t>
  </si>
  <si>
    <t>INE094A14KD1</t>
  </si>
  <si>
    <t>Infina Finance Pvt Ltd. **</t>
  </si>
  <si>
    <t>INE879F14LY8</t>
  </si>
  <si>
    <t>Treps / Reverse Repo</t>
  </si>
  <si>
    <t>Clearing Corporation of India Ltd.</t>
  </si>
  <si>
    <t>Net Receivables / (Payables)</t>
  </si>
  <si>
    <t>GRAND TOTAL</t>
  </si>
  <si>
    <t>#  Unlisted Security</t>
  </si>
  <si>
    <t>** Non Traded Security</t>
  </si>
  <si>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</si>
  <si>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Notes:</t>
  </si>
  <si>
    <t>1. Plan / Option-wise Net Asset Value per unit are as below :   (Face Value per unit = Rs. 10)</t>
  </si>
  <si>
    <t xml:space="preserve">Plan / Option </t>
  </si>
  <si>
    <t>Direct Plan</t>
  </si>
  <si>
    <t>(INR)</t>
  </si>
  <si>
    <t>Growth</t>
  </si>
  <si>
    <r>
      <t xml:space="preserve">IDCW </t>
    </r>
    <r>
      <rPr>
        <i/>
        <sz val="9"/>
        <color theme="1"/>
        <rFont val="Arial"/>
        <family val="2"/>
      </rPr>
      <t>(earlier called Dividend)</t>
    </r>
  </si>
  <si>
    <t>Regular Plan</t>
  </si>
  <si>
    <t>2.   Exposure to derivative instruments in the scheme at the end of the month</t>
  </si>
  <si>
    <t>3.  Derivatives Transactions in the scheme for the month</t>
  </si>
  <si>
    <t>4.   Investment in foreign securities/ADRs/GDRs at the end of the month (INR Lacs)</t>
  </si>
  <si>
    <t>5.   Investment in short term deposits at the end of the month (INR Lacs)</t>
  </si>
  <si>
    <t>6. Portfolio Turnover Ratio</t>
  </si>
  <si>
    <r>
      <t>7.   Aggregate IDCW</t>
    </r>
    <r>
      <rPr>
        <i/>
        <sz val="9"/>
        <color theme="1"/>
        <rFont val="Arial"/>
        <family val="2"/>
      </rPr>
      <t xml:space="preserve"> (earlier called Dividend)</t>
    </r>
    <r>
      <rPr>
        <sz val="9"/>
        <color theme="1"/>
        <rFont val="Arial"/>
        <family val="2"/>
      </rPr>
      <t xml:space="preserve"> declared during the month</t>
    </r>
  </si>
  <si>
    <t>8.   (a) Total Exposure to illiquid securities in the portfolio (INR Lacs)</t>
  </si>
  <si>
    <t xml:space="preserve">     (b) Total Exposure to illiquid securities in the portfolio (% of AUM)</t>
  </si>
  <si>
    <t>9.   Instances of Fair valuation of securities or Deviation in valuation from what is  provided by valuation agencies</t>
  </si>
  <si>
    <t>10. Securities in default beyond its maturity date in the portfolio of the scheme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</si>
</sst>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
    <numFmt numFmtId="165" formatCode="#,##0.00_);\(##,##0\)"/>
    <numFmt numFmtId="166" formatCode="#,##0.00_);\(##,##0.00\)"/>
    <numFmt numFmtId="167" formatCode="mmmm\ dd\,\ yyyy"/>
  </numFmts>
  <fonts count="9" x14ac:knownFonts="1">
    <font>
      <sz val="11"/>
      <color theme="1"/>
      <name val="Calibri"/>
      <family val="2"/>
      <scheme val="minor"/>
    </font>
    <font>
      <sz val="11"/>
      <color theme="1"/>
      <name val="Calibri"/>
      <family val="2"/>
      <scheme val="minor"/>
    </font>
    <font>
      <b/>
      <sz val="9"/>
      <color theme="1"/>
      <name val="Arial"/>
      <family val="2"/>
    </font>
    <font>
      <sz val="9"/>
      <color theme="1"/>
      <name val="Arial"/>
      <family val="2"/>
    </font>
    <font>
      <b/>
      <sz val="9"/>
      <color theme="0"/>
      <name val="Arial"/>
      <family val="2"/>
    </font>
    <font>
      <b/>
      <i/>
      <sz val="9"/>
      <color theme="1"/>
      <name val="Arial"/>
      <family val="2"/>
    </font>
    <font>
      <b/>
      <i/>
      <sz val="11"/>
      <color theme="1"/>
      <name val="Calibri"/>
      <family val="2"/>
      <scheme val="minor"/>
    </font>
    <font>
      <b/>
      <sz val="9"/>
      <color rgb="FFFFFFFF"/>
      <name val="Arial"/>
      <family val="2"/>
    </font>
    <font>
      <i/>
      <sz val="9"/>
      <color theme="1"/>
      <name val="Arial"/>
      <family val="2"/>
    </font>
  </fonts>
  <fills count="6">
    <fill>
      <patternFill patternType="none"/>
    </fill>
    <fill>
      <patternFill patternType="gray125"/>
    </fill>
    <fill>
      <patternFill patternType="solid">
        <fgColor theme="4" tint="-0.499984740745262"/>
        <bgColor indexed="64"/>
      </patternFill>
    </fill>
    <fill>
      <patternFill patternType="solid">
        <fgColor rgb="FFB7DEE8"/>
        <bgColor indexed="64"/>
      </patternFill>
    </fill>
    <fill>
      <patternFill patternType="solid">
        <fgColor rgb="FFF2F2F2"/>
        <bgColor indexed="64"/>
      </patternFill>
    </fill>
    <fill>
      <patternFill patternType="solid">
        <fgColor rgb="FF244062"/>
        <bgColor indexed="64"/>
      </patternFill>
    </fill>
  </fills>
  <borders count="16">
    <border>
      <left/>
      <right/>
      <top/>
      <bottom/>
      <diagonal/>
    </border>
    <border>
      <left style="thin">
        <color auto="1"/>
      </left>
      <right style="thin">
        <color auto="1"/>
      </right>
      <top style="thin">
        <color auto="1"/>
      </top>
      <bottom style="medium">
        <color indexed="64"/>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top style="thin">
        <color indexed="64"/>
      </top>
      <bottom style="thin">
        <color indexed="64"/>
      </bottom>
      <diagonal/>
    </border>
    <border>
      <left/>
      <right/>
      <top style="thin">
        <color indexed="64"/>
      </top>
      <bottom style="thin">
        <color indexed="64"/>
      </bottom>
      <diagonal/>
    </border>
    <border>
      <left/>
      <right style="thin">
        <color auto="1"/>
      </right>
      <top style="thin">
        <color indexed="64"/>
      </top>
      <bottom style="thin">
        <color indexed="64"/>
      </bottom>
      <diagonal/>
    </border>
    <border>
      <left style="thin">
        <color auto="1"/>
      </left>
      <right/>
      <top/>
      <bottom/>
      <diagonal/>
    </border>
    <border>
      <left/>
      <right style="thin">
        <color indexed="64"/>
      </right>
      <top/>
      <bottom/>
      <diagonal/>
    </border>
    <border>
      <left style="thin">
        <color auto="1"/>
      </left>
      <right style="thin">
        <color auto="1"/>
      </right>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9" fontId="1" fillId="0" borderId="0" applyFont="0" applyFill="0" applyBorder="0" applyAlignment="0" applyProtection="0"/>
    <xf numFmtId="0" fontId="1" fillId="0" borderId="0"/>
  </cellStyleXfs>
  <cellXfs count="67">
    <xf numFmtId="0" fontId="0" fillId="0" borderId="0" xfId="0"/>
    <xf numFmtId="0" fontId="2" fillId="0" borderId="0" xfId="0" applyFont="1" applyAlignment="1">
      <alignment vertical="center"/>
    </xf>
    <xf numFmtId="0" fontId="3" fillId="0" borderId="0" xfId="0" applyFont="1" applyAlignment="1">
      <alignment vertical="center"/>
    </xf>
    <xf numFmtId="10" fontId="3" fillId="0" borderId="0" xfId="1" applyNumberFormat="1" applyFont="1" applyAlignment="1">
      <alignment vertical="center"/>
    </xf>
    <xf numFmtId="0" fontId="3" fillId="0" borderId="0" xfId="0" applyFont="1"/>
    <xf numFmtId="0" fontId="2" fillId="0" borderId="0" xfId="2" applyFont="1" applyAlignment="1">
      <alignment vertical="center"/>
    </xf>
    <xf numFmtId="164" fontId="3" fillId="0" borderId="0" xfId="0" applyNumberFormat="1" applyFont="1"/>
    <xf numFmtId="0" fontId="4" fillId="2" borderId="1" xfId="0" applyFont="1" applyFill="1" applyBorder="1" applyAlignment="1">
      <alignment horizontal="center" vertical="center"/>
    </xf>
    <xf numFmtId="165" fontId="4" fillId="2" borderId="1" xfId="0" applyNumberFormat="1" applyFont="1" applyFill="1" applyBorder="1" applyAlignment="1">
      <alignment horizontal="center" vertical="center"/>
    </xf>
    <xf numFmtId="166" fontId="4" fillId="2" borderId="1" xfId="0" applyNumberFormat="1" applyFont="1" applyFill="1" applyBorder="1" applyAlignment="1">
      <alignment horizontal="center" vertical="center" wrapText="1"/>
    </xf>
    <xf numFmtId="43" fontId="4" fillId="2" borderId="1" xfId="0" applyNumberFormat="1" applyFont="1" applyFill="1" applyBorder="1" applyAlignment="1">
      <alignment horizontal="center" vertical="center" wrapText="1"/>
    </xf>
    <xf numFmtId="0" fontId="2" fillId="3" borderId="2" xfId="0" applyFont="1" applyFill="1" applyBorder="1" applyAlignment="1">
      <alignment horizontal="left" vertical="center"/>
    </xf>
    <xf numFmtId="0" fontId="3" fillId="3" borderId="2" xfId="0" applyFont="1" applyFill="1" applyBorder="1" applyAlignment="1">
      <alignment horizontal="left" vertical="center"/>
    </xf>
    <xf numFmtId="164" fontId="3" fillId="3" borderId="2" xfId="0" applyNumberFormat="1" applyFont="1" applyFill="1" applyBorder="1" applyAlignment="1">
      <alignment vertical="center"/>
    </xf>
    <xf numFmtId="43" fontId="3" fillId="3" borderId="2" xfId="0" applyNumberFormat="1" applyFont="1" applyFill="1" applyBorder="1" applyAlignment="1">
      <alignment vertical="center"/>
    </xf>
    <xf numFmtId="43" fontId="3" fillId="3" borderId="2" xfId="0" applyNumberFormat="1" applyFont="1" applyFill="1" applyBorder="1" applyAlignment="1">
      <alignment horizontal="right" vertical="center"/>
    </xf>
    <xf numFmtId="43" fontId="3" fillId="3" borderId="2" xfId="1" applyNumberFormat="1" applyFont="1" applyFill="1" applyBorder="1" applyAlignment="1">
      <alignment vertical="center"/>
    </xf>
    <xf numFmtId="0" fontId="3" fillId="0" borderId="2" xfId="0" applyFont="1" applyBorder="1" applyAlignment="1">
      <alignment horizontal="left" vertical="center"/>
    </xf>
    <xf numFmtId="164" fontId="3" fillId="0" borderId="2" xfId="0" applyNumberFormat="1" applyFont="1" applyBorder="1" applyAlignment="1">
      <alignment vertical="center"/>
    </xf>
    <xf numFmtId="43" fontId="3" fillId="0" borderId="2" xfId="0" applyNumberFormat="1" applyFont="1" applyBorder="1" applyAlignment="1">
      <alignment vertical="center"/>
    </xf>
    <xf numFmtId="43" fontId="3" fillId="0" borderId="2" xfId="0" applyNumberFormat="1" applyFont="1" applyBorder="1" applyAlignment="1">
      <alignment horizontal="right" vertical="center"/>
    </xf>
    <xf numFmtId="43" fontId="3" fillId="0" borderId="2" xfId="1" applyNumberFormat="1" applyFont="1" applyBorder="1" applyAlignment="1">
      <alignment vertical="center"/>
    </xf>
    <xf numFmtId="0" fontId="2" fillId="4" borderId="2" xfId="0" applyFont="1" applyFill="1" applyBorder="1" applyAlignment="1">
      <alignment horizontal="left" vertical="center"/>
    </xf>
    <xf numFmtId="0" fontId="3" fillId="4" borderId="2" xfId="0" applyFont="1" applyFill="1" applyBorder="1" applyAlignment="1">
      <alignment horizontal="left" vertical="center"/>
    </xf>
    <xf numFmtId="164" fontId="3" fillId="4" borderId="2" xfId="0" applyNumberFormat="1" applyFont="1" applyFill="1" applyBorder="1" applyAlignment="1">
      <alignment vertical="center"/>
    </xf>
    <xf numFmtId="43" fontId="3" fillId="4" borderId="2" xfId="0" applyNumberFormat="1" applyFont="1" applyFill="1" applyBorder="1" applyAlignment="1">
      <alignment vertical="center"/>
    </xf>
    <xf numFmtId="43" fontId="3" fillId="4" borderId="2" xfId="0" applyNumberFormat="1" applyFont="1" applyFill="1" applyBorder="1" applyAlignment="1">
      <alignment horizontal="right" vertical="center"/>
    </xf>
    <xf numFmtId="43" fontId="3" fillId="4" borderId="2" xfId="1" applyNumberFormat="1" applyFont="1" applyFill="1" applyBorder="1" applyAlignment="1">
      <alignment vertical="center"/>
    </xf>
    <xf numFmtId="0" fontId="2" fillId="0" borderId="0" xfId="0" applyFont="1"/>
    <xf numFmtId="0" fontId="3" fillId="0" borderId="0" xfId="0" applyFont="1" applyAlignment="1">
      <alignment horizontal="center" vertical="center"/>
    </xf>
    <xf numFmtId="0" fontId="2" fillId="0" borderId="2" xfId="0" applyFont="1" applyBorder="1" applyAlignment="1">
      <alignment horizontal="left" vertical="center"/>
    </xf>
    <xf numFmtId="164" fontId="2" fillId="0" borderId="2" xfId="0" applyNumberFormat="1" applyFont="1" applyBorder="1" applyAlignment="1">
      <alignment vertical="center"/>
    </xf>
    <xf numFmtId="43" fontId="2" fillId="0" borderId="3" xfId="0" applyNumberFormat="1" applyFont="1" applyBorder="1" applyAlignment="1">
      <alignment vertical="center"/>
    </xf>
    <xf numFmtId="43" fontId="2" fillId="0" borderId="2" xfId="1" applyNumberFormat="1" applyFont="1" applyBorder="1" applyAlignment="1">
      <alignment vertical="center"/>
    </xf>
    <xf numFmtId="0" fontId="3" fillId="0" borderId="0" xfId="0" applyFont="1" applyAlignment="1">
      <alignment vertical="top"/>
    </xf>
    <xf numFmtId="43" fontId="3" fillId="0" borderId="3" xfId="0" applyNumberFormat="1" applyFont="1" applyBorder="1" applyAlignment="1">
      <alignment horizontal="righ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164" fontId="2" fillId="0" borderId="6" xfId="0" applyNumberFormat="1" applyFont="1" applyBorder="1" applyAlignment="1">
      <alignment vertical="center"/>
    </xf>
    <xf numFmtId="43" fontId="2" fillId="0" borderId="3" xfId="0" applyNumberFormat="1" applyFont="1" applyBorder="1" applyAlignment="1">
      <alignment horizontal="right" vertical="center"/>
    </xf>
    <xf numFmtId="0" fontId="2" fillId="0" borderId="7" xfId="0" applyFont="1" applyBorder="1" applyAlignment="1">
      <alignment horizontal="left" vertical="center"/>
    </xf>
    <xf numFmtId="0" fontId="2" fillId="0" borderId="0" xfId="0" applyFont="1" applyAlignment="1">
      <alignment horizontal="left" vertical="center"/>
    </xf>
    <xf numFmtId="164" fontId="2" fillId="0" borderId="8" xfId="0" applyNumberFormat="1" applyFont="1" applyBorder="1" applyAlignment="1">
      <alignment vertical="center"/>
    </xf>
    <xf numFmtId="43" fontId="2" fillId="0" borderId="2" xfId="0" applyNumberFormat="1" applyFont="1" applyBorder="1" applyAlignment="1">
      <alignment vertical="center"/>
    </xf>
    <xf numFmtId="43" fontId="2" fillId="0" borderId="2" xfId="0" applyNumberFormat="1" applyFont="1" applyBorder="1" applyAlignment="1">
      <alignment horizontal="right" vertical="center"/>
    </xf>
    <xf numFmtId="164" fontId="3" fillId="4" borderId="8" xfId="0" applyNumberFormat="1" applyFont="1" applyFill="1" applyBorder="1" applyAlignment="1">
      <alignment vertical="center"/>
    </xf>
    <xf numFmtId="0" fontId="2" fillId="0" borderId="9" xfId="0" applyFont="1" applyBorder="1" applyAlignment="1">
      <alignment horizontal="left" vertical="center"/>
    </xf>
    <xf numFmtId="43" fontId="2" fillId="0" borderId="9" xfId="1" applyNumberFormat="1" applyFont="1" applyBorder="1" applyAlignment="1">
      <alignment vertical="center"/>
    </xf>
    <xf numFmtId="0" fontId="3" fillId="0" borderId="0" xfId="0" applyFont="1" applyAlignment="1">
      <alignment horizontal="left" vertical="center"/>
    </xf>
    <xf numFmtId="43" fontId="3" fillId="0" borderId="0" xfId="0" applyNumberFormat="1" applyFont="1" applyAlignment="1">
      <alignment horizontal="right" vertical="center"/>
    </xf>
    <xf numFmtId="0" fontId="5" fillId="0" borderId="0" xfId="0" applyFont="1" applyAlignment="1">
      <alignment horizontal="left" vertical="center"/>
    </xf>
    <xf numFmtId="0" fontId="3" fillId="0" borderId="0" xfId="0" applyFont="1" applyAlignment="1">
      <alignment horizontal="right" vertical="center"/>
    </xf>
    <xf numFmtId="0" fontId="6" fillId="0" borderId="0" xfId="0" applyFont="1"/>
    <xf numFmtId="0" fontId="7" fillId="5" borderId="10" xfId="0" applyFont="1" applyFill="1" applyBorder="1" applyAlignment="1">
      <alignment horizontal="center" vertical="center"/>
    </xf>
    <xf numFmtId="167" fontId="7" fillId="5" borderId="11" xfId="0" applyNumberFormat="1" applyFont="1" applyFill="1" applyBorder="1" applyAlignment="1">
      <alignment horizontal="center" vertical="center"/>
    </xf>
    <xf numFmtId="167" fontId="7" fillId="5" borderId="12" xfId="0" applyNumberFormat="1" applyFont="1" applyFill="1" applyBorder="1" applyAlignment="1">
      <alignment horizontal="center" vertical="center"/>
    </xf>
    <xf numFmtId="0" fontId="2" fillId="4" borderId="7" xfId="0" applyFont="1" applyFill="1" applyBorder="1" applyAlignment="1">
      <alignment horizontal="left" vertical="center"/>
    </xf>
    <xf numFmtId="2" fontId="3" fillId="4" borderId="0" xfId="0" applyNumberFormat="1" applyFont="1" applyFill="1" applyAlignment="1">
      <alignment horizontal="center" vertical="center"/>
    </xf>
    <xf numFmtId="2" fontId="3" fillId="4" borderId="8" xfId="0" applyNumberFormat="1" applyFont="1" applyFill="1" applyBorder="1" applyAlignment="1">
      <alignment horizontal="center" vertical="center"/>
    </xf>
    <xf numFmtId="0" fontId="3" fillId="0" borderId="7" xfId="0" applyFont="1" applyBorder="1" applyAlignment="1">
      <alignment horizontal="left" vertical="center" indent="2"/>
    </xf>
    <xf numFmtId="2" fontId="3" fillId="0" borderId="0" xfId="0" applyNumberFormat="1" applyFont="1" applyAlignment="1">
      <alignment horizontal="center" vertical="center"/>
    </xf>
    <xf numFmtId="2" fontId="3" fillId="0" borderId="8" xfId="0" applyNumberFormat="1" applyFont="1" applyBorder="1" applyAlignment="1">
      <alignment horizontal="center" vertical="center"/>
    </xf>
    <xf numFmtId="0" fontId="3" fillId="0" borderId="13" xfId="0" applyFont="1" applyBorder="1" applyAlignment="1">
      <alignment horizontal="left" vertical="center" indent="2"/>
    </xf>
    <xf numFmtId="2" fontId="3" fillId="0" borderId="14" xfId="0" applyNumberFormat="1" applyFont="1" applyBorder="1" applyAlignment="1">
      <alignment horizontal="center" vertical="center"/>
    </xf>
    <xf numFmtId="2" fontId="3" fillId="0" borderId="15" xfId="0" applyNumberFormat="1" applyFont="1" applyBorder="1" applyAlignment="1">
      <alignment horizontal="center" vertical="center"/>
    </xf>
    <xf numFmtId="2" fontId="3" fillId="0" borderId="0" xfId="0" applyNumberFormat="1" applyFont="1" applyAlignment="1">
      <alignment horizontal="left" vertical="center"/>
    </xf>
    <xf numFmtId="0" fontId="3" fillId="0" borderId="0" xfId="0" applyFont="1" applyAlignment="1">
      <alignment horizontal="left" vertical="center" wrapText="1"/>
    </xf>
  </cellXfs>
  <cellStyles count="3">
    <cellStyle name="Normal" xfId="0" builtinId="0"/>
    <cellStyle name="Normal 2" xfId="2" xr:uid="{7A87A558-50D8-4CC5-98E6-8F97FB46AE09}"/>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200025</xdr:colOff>
      <xdr:row>2</xdr:row>
      <xdr:rowOff>276225</xdr:rowOff>
    </xdr:from>
    <xdr:to>
      <xdr:col>1</xdr:col>
      <xdr:colOff>3038475</xdr:colOff>
      <xdr:row>8</xdr:row>
      <xdr:rowOff>142875</xdr:rowOff>
    </xdr:to>
    <xdr:pic>
      <xdr:nvPicPr>
        <xdr:cNvPr id="2" name="Picture 1">
          <a:extLst>
            <a:ext uri="{FF2B5EF4-FFF2-40B4-BE49-F238E27FC236}">
              <a16:creationId xmlns:a16="http://schemas.microsoft.com/office/drawing/2014/main" id="{38F1C36C-68F1-4ABB-B8F1-1F367438AD8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885825"/>
          <a:ext cx="2838450" cy="1695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xdr:row>
      <xdr:rowOff>123824</xdr:rowOff>
    </xdr:from>
    <xdr:to>
      <xdr:col>6</xdr:col>
      <xdr:colOff>647700</xdr:colOff>
      <xdr:row>8</xdr:row>
      <xdr:rowOff>228599</xdr:rowOff>
    </xdr:to>
    <xdr:pic>
      <xdr:nvPicPr>
        <xdr:cNvPr id="3" name="Picture 2">
          <a:extLst>
            <a:ext uri="{FF2B5EF4-FFF2-40B4-BE49-F238E27FC236}">
              <a16:creationId xmlns:a16="http://schemas.microsoft.com/office/drawing/2014/main" id="{C7C849D8-09CB-4EBB-A4D9-B493200B1F4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724650" y="1038224"/>
          <a:ext cx="2863850" cy="1628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T:\Securities%20Services_Dept\CSTIT\Fund%20Services\DHFL%20Pramerica%20MF\Monthly%20Reports\2026-2027\August%202026\Portfolio%20working\Portfolio%20Scheme\Portfolio%2031082026.xlsx" TargetMode="External"/><Relationship Id="rId1" Type="http://schemas.openxmlformats.org/officeDocument/2006/relationships/externalLinkPath" Target="Portfolio%203108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rbitrage"/>
      <sheetName val="Balanced Advantage"/>
      <sheetName val="Equity Savings"/>
      <sheetName val="Hybrid Equity"/>
      <sheetName val="Flexi Cap"/>
      <sheetName val="Large Cap"/>
      <sheetName val="Tax Saver"/>
      <sheetName val="Mid Cap"/>
      <sheetName val="Small Cap"/>
      <sheetName val="Large Mid"/>
      <sheetName val="Retirement"/>
      <sheetName val="Multicap"/>
      <sheetName val="Healthcare"/>
      <sheetName val="Asset Allocation"/>
      <sheetName val="Global Equity"/>
      <sheetName val="Emerging Markets"/>
      <sheetName val="Real Estate"/>
      <sheetName val="Money Market"/>
      <sheetName val="Dynamic Bond"/>
      <sheetName val="Gilt"/>
      <sheetName val="Corporate Bond"/>
      <sheetName val="Ultra Short"/>
      <sheetName val="IBX GILT"/>
      <sheetName val="Liquid"/>
      <sheetName val="Overnigh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C4ADE-D350-4404-B13F-4403F057AE91}">
  <sheetPr>
    <tabColor rgb="FFC00000"/>
  </sheetPr>
  <dimension ref="B1:M193"/>
  <sheetViews>
    <sheetView showGridLines="0" tabSelected="1" workbookViewId="0">
      <selection activeCell="B1" sqref="B1"/>
    </sheetView>
  </sheetViews>
  <sheetFormatPr defaultColWidth="9.1796875" defaultRowHeight="24" customHeight="1" x14ac:dyDescent="0.25"/>
  <cols>
    <col min="1" max="1" width="3.54296875" style="4" customWidth="1"/>
    <col min="2" max="2" width="50.453125" style="48" customWidth="1"/>
    <col min="3" max="3" width="15.7265625" style="48" customWidth="1"/>
    <col min="4" max="4" width="26.54296875" style="48" customWidth="1"/>
    <col min="5" max="5" width="15.26953125" style="2" customWidth="1"/>
    <col min="6" max="6" width="16.453125" style="2" customWidth="1"/>
    <col min="7" max="7" width="15.26953125" style="51" customWidth="1"/>
    <col min="8" max="8" width="7.453125" style="3" bestFit="1" customWidth="1"/>
    <col min="9" max="11" width="9.1796875" style="4"/>
    <col min="12" max="12" width="10.7265625" style="4" customWidth="1"/>
    <col min="13" max="13" width="10.453125" style="4" customWidth="1"/>
    <col min="14" max="14" width="34.81640625" style="4" bestFit="1" customWidth="1"/>
    <col min="15" max="15" width="5.54296875" style="4" bestFit="1" customWidth="1"/>
    <col min="16" max="16" width="14" style="4" bestFit="1" customWidth="1"/>
    <col min="17" max="17" width="5.54296875" style="4" bestFit="1" customWidth="1"/>
    <col min="18" max="19" width="16.453125" style="4" customWidth="1"/>
    <col min="20" max="16384" width="9.1796875" style="4"/>
  </cols>
  <sheetData>
    <row r="1" spans="2:8" ht="24" customHeight="1" x14ac:dyDescent="0.25">
      <c r="B1" s="1" t="s">
        <v>0</v>
      </c>
      <c r="C1" s="2"/>
      <c r="D1" s="2"/>
      <c r="G1" s="2"/>
    </row>
    <row r="2" spans="2:8" ht="24" customHeight="1" x14ac:dyDescent="0.25">
      <c r="B2" s="1" t="s">
        <v>1</v>
      </c>
      <c r="C2" s="1"/>
      <c r="D2" s="1"/>
      <c r="E2" s="1"/>
      <c r="F2" s="1"/>
      <c r="G2" s="1"/>
      <c r="H2" s="4"/>
    </row>
    <row r="3" spans="2:8" ht="24" customHeight="1" x14ac:dyDescent="0.25">
      <c r="B3" s="5" t="s">
        <v>2</v>
      </c>
      <c r="C3" s="1"/>
      <c r="D3" s="1"/>
      <c r="E3" s="5" t="s">
        <v>3</v>
      </c>
      <c r="F3" s="1"/>
      <c r="G3" s="1"/>
      <c r="H3" s="4"/>
    </row>
    <row r="4" spans="2:8" ht="24" customHeight="1" x14ac:dyDescent="0.25">
      <c r="B4" s="1"/>
      <c r="C4" s="1"/>
      <c r="D4" s="1"/>
      <c r="E4" s="1"/>
      <c r="F4" s="1"/>
      <c r="G4" s="1"/>
      <c r="H4" s="4"/>
    </row>
    <row r="5" spans="2:8" ht="24" customHeight="1" x14ac:dyDescent="0.25">
      <c r="B5" s="1"/>
      <c r="C5" s="1"/>
      <c r="D5" s="1"/>
      <c r="E5" s="1"/>
      <c r="F5" s="1"/>
      <c r="G5" s="1"/>
      <c r="H5" s="4"/>
    </row>
    <row r="6" spans="2:8" ht="24" customHeight="1" x14ac:dyDescent="0.25">
      <c r="B6" s="1"/>
      <c r="C6" s="1"/>
      <c r="D6" s="1"/>
      <c r="E6" s="1"/>
      <c r="F6" s="1"/>
      <c r="G6" s="1"/>
      <c r="H6" s="4"/>
    </row>
    <row r="7" spans="2:8" ht="24" customHeight="1" x14ac:dyDescent="0.35">
      <c r="B7"/>
      <c r="C7" s="1"/>
      <c r="D7" s="1"/>
      <c r="E7" s="1"/>
      <c r="F7" s="1"/>
      <c r="G7" s="1"/>
      <c r="H7" s="4"/>
    </row>
    <row r="8" spans="2:8" ht="24" customHeight="1" x14ac:dyDescent="0.25">
      <c r="B8" s="1"/>
      <c r="C8" s="1"/>
      <c r="D8" s="1"/>
      <c r="E8" s="1"/>
      <c r="F8" s="1"/>
      <c r="G8" s="1"/>
      <c r="H8" s="4"/>
    </row>
    <row r="9" spans="2:8" ht="24" customHeight="1" x14ac:dyDescent="0.25">
      <c r="B9" s="1"/>
      <c r="C9" s="1"/>
      <c r="D9" s="1"/>
      <c r="E9" s="1"/>
      <c r="F9" s="1"/>
      <c r="G9" s="1"/>
      <c r="H9" s="4"/>
    </row>
    <row r="10" spans="2:8" ht="24" customHeight="1" x14ac:dyDescent="0.35">
      <c r="B10" t="s">
        <v>4</v>
      </c>
      <c r="C10" s="1"/>
      <c r="D10" s="1"/>
      <c r="E10" t="s">
        <v>5</v>
      </c>
      <c r="F10" s="1"/>
      <c r="G10" s="1"/>
      <c r="H10" s="4"/>
    </row>
    <row r="11" spans="2:8" ht="24" customHeight="1" x14ac:dyDescent="0.25">
      <c r="B11" s="1" t="s">
        <v>6</v>
      </c>
      <c r="C11" s="4"/>
      <c r="D11" s="4"/>
      <c r="E11" s="6"/>
      <c r="F11" s="4"/>
      <c r="G11" s="4"/>
      <c r="H11" s="4"/>
    </row>
    <row r="12" spans="2:8" ht="24" customHeight="1" thickBot="1" x14ac:dyDescent="0.3">
      <c r="B12" s="7" t="s">
        <v>7</v>
      </c>
      <c r="C12" s="7" t="s">
        <v>8</v>
      </c>
      <c r="D12" s="7" t="s">
        <v>9</v>
      </c>
      <c r="E12" s="8" t="s">
        <v>10</v>
      </c>
      <c r="F12" s="9" t="s">
        <v>11</v>
      </c>
      <c r="G12" s="10" t="s">
        <v>12</v>
      </c>
      <c r="H12" s="10" t="s">
        <v>13</v>
      </c>
    </row>
    <row r="13" spans="2:8" ht="24" customHeight="1" x14ac:dyDescent="0.25">
      <c r="B13" s="11" t="s">
        <v>14</v>
      </c>
      <c r="C13" s="12"/>
      <c r="D13" s="12"/>
      <c r="E13" s="13"/>
      <c r="F13" s="14"/>
      <c r="G13" s="15"/>
      <c r="H13" s="16"/>
    </row>
    <row r="14" spans="2:8" ht="24" customHeight="1" x14ac:dyDescent="0.25">
      <c r="B14" s="17"/>
      <c r="C14" s="17"/>
      <c r="D14" s="17"/>
      <c r="E14" s="18"/>
      <c r="F14" s="19"/>
      <c r="G14" s="20"/>
      <c r="H14" s="21"/>
    </row>
    <row r="15" spans="2:8" ht="24" customHeight="1" x14ac:dyDescent="0.25">
      <c r="B15" s="22" t="s">
        <v>15</v>
      </c>
      <c r="C15" s="23"/>
      <c r="D15" s="23"/>
      <c r="E15" s="24"/>
      <c r="F15" s="25"/>
      <c r="G15" s="26"/>
      <c r="H15" s="27"/>
    </row>
    <row r="16" spans="2:8" ht="24" customHeight="1" x14ac:dyDescent="0.25">
      <c r="B16" s="17" t="s">
        <v>16</v>
      </c>
      <c r="C16" s="17" t="s">
        <v>17</v>
      </c>
      <c r="D16" s="17" t="s">
        <v>18</v>
      </c>
      <c r="E16" s="18">
        <v>304164</v>
      </c>
      <c r="F16" s="19">
        <v>4422.54</v>
      </c>
      <c r="G16" s="20">
        <v>5.99</v>
      </c>
      <c r="H16" s="21"/>
    </row>
    <row r="17" spans="2:8" ht="24" customHeight="1" x14ac:dyDescent="0.25">
      <c r="B17" s="17" t="s">
        <v>19</v>
      </c>
      <c r="C17" s="17" t="s">
        <v>20</v>
      </c>
      <c r="D17" s="17" t="s">
        <v>18</v>
      </c>
      <c r="E17" s="18">
        <v>519767</v>
      </c>
      <c r="F17" s="19">
        <v>3685.15</v>
      </c>
      <c r="G17" s="20">
        <v>4.99</v>
      </c>
      <c r="H17" s="21"/>
    </row>
    <row r="18" spans="2:8" ht="24" customHeight="1" x14ac:dyDescent="0.25">
      <c r="B18" s="17" t="s">
        <v>21</v>
      </c>
      <c r="C18" s="17" t="s">
        <v>22</v>
      </c>
      <c r="D18" s="17" t="s">
        <v>23</v>
      </c>
      <c r="E18" s="18">
        <v>233072</v>
      </c>
      <c r="F18" s="19">
        <v>2976.33</v>
      </c>
      <c r="G18" s="20">
        <v>4.03</v>
      </c>
      <c r="H18" s="21"/>
    </row>
    <row r="19" spans="2:8" ht="24" customHeight="1" x14ac:dyDescent="0.25">
      <c r="B19" s="17" t="s">
        <v>24</v>
      </c>
      <c r="C19" s="17" t="s">
        <v>25</v>
      </c>
      <c r="D19" s="17" t="s">
        <v>26</v>
      </c>
      <c r="E19" s="18">
        <v>124521</v>
      </c>
      <c r="F19" s="19">
        <v>2256.1999999999998</v>
      </c>
      <c r="G19" s="20">
        <v>3.05</v>
      </c>
      <c r="H19" s="21"/>
    </row>
    <row r="20" spans="2:8" ht="24" customHeight="1" x14ac:dyDescent="0.25">
      <c r="B20" s="17" t="s">
        <v>27</v>
      </c>
      <c r="C20" s="17" t="s">
        <v>28</v>
      </c>
      <c r="D20" s="17" t="s">
        <v>18</v>
      </c>
      <c r="E20" s="18">
        <v>170570</v>
      </c>
      <c r="F20" s="19">
        <v>1808.04</v>
      </c>
      <c r="G20" s="20">
        <v>2.4500000000000002</v>
      </c>
      <c r="H20" s="21"/>
    </row>
    <row r="21" spans="2:8" ht="24" customHeight="1" x14ac:dyDescent="0.25">
      <c r="B21" s="17" t="s">
        <v>29</v>
      </c>
      <c r="C21" s="17" t="s">
        <v>30</v>
      </c>
      <c r="D21" s="17" t="s">
        <v>31</v>
      </c>
      <c r="E21" s="18">
        <v>128739</v>
      </c>
      <c r="F21" s="19">
        <v>1459.64</v>
      </c>
      <c r="G21" s="20">
        <v>1.98</v>
      </c>
      <c r="H21" s="21"/>
    </row>
    <row r="22" spans="2:8" ht="24" customHeight="1" x14ac:dyDescent="0.25">
      <c r="B22" s="17" t="s">
        <v>32</v>
      </c>
      <c r="C22" s="17" t="s">
        <v>33</v>
      </c>
      <c r="D22" s="17" t="s">
        <v>34</v>
      </c>
      <c r="E22" s="18">
        <v>130190</v>
      </c>
      <c r="F22" s="19">
        <v>1376.11</v>
      </c>
      <c r="G22" s="20">
        <v>1.86</v>
      </c>
      <c r="H22" s="21"/>
    </row>
    <row r="23" spans="2:8" ht="24" customHeight="1" x14ac:dyDescent="0.25">
      <c r="B23" s="17" t="s">
        <v>35</v>
      </c>
      <c r="C23" s="17" t="s">
        <v>36</v>
      </c>
      <c r="D23" s="17" t="s">
        <v>37</v>
      </c>
      <c r="E23" s="18">
        <v>33515</v>
      </c>
      <c r="F23" s="19">
        <v>1355.65</v>
      </c>
      <c r="G23" s="20">
        <v>1.84</v>
      </c>
      <c r="H23" s="21"/>
    </row>
    <row r="24" spans="2:8" ht="24" customHeight="1" x14ac:dyDescent="0.25">
      <c r="B24" s="17" t="s">
        <v>38</v>
      </c>
      <c r="C24" s="17" t="s">
        <v>39</v>
      </c>
      <c r="D24" s="17" t="s">
        <v>40</v>
      </c>
      <c r="E24" s="18">
        <v>345414</v>
      </c>
      <c r="F24" s="19">
        <v>1133.3</v>
      </c>
      <c r="G24" s="20">
        <v>1.53</v>
      </c>
      <c r="H24" s="21"/>
    </row>
    <row r="25" spans="2:8" ht="24" customHeight="1" x14ac:dyDescent="0.25">
      <c r="B25" s="17" t="s">
        <v>41</v>
      </c>
      <c r="C25" s="17" t="s">
        <v>42</v>
      </c>
      <c r="D25" s="17" t="s">
        <v>43</v>
      </c>
      <c r="E25" s="18">
        <v>21860</v>
      </c>
      <c r="F25" s="19">
        <v>1115.3800000000001</v>
      </c>
      <c r="G25" s="20">
        <v>1.51</v>
      </c>
      <c r="H25" s="21"/>
    </row>
    <row r="26" spans="2:8" ht="24" customHeight="1" x14ac:dyDescent="0.25">
      <c r="B26" s="17" t="s">
        <v>44</v>
      </c>
      <c r="C26" s="17" t="s">
        <v>45</v>
      </c>
      <c r="D26" s="17" t="s">
        <v>46</v>
      </c>
      <c r="E26" s="18">
        <v>314476</v>
      </c>
      <c r="F26" s="19">
        <v>1029.5899999999999</v>
      </c>
      <c r="G26" s="20">
        <v>1.39</v>
      </c>
      <c r="H26" s="21"/>
    </row>
    <row r="27" spans="2:8" ht="24" customHeight="1" x14ac:dyDescent="0.25">
      <c r="B27" s="17" t="s">
        <v>47</v>
      </c>
      <c r="C27" s="17" t="s">
        <v>48</v>
      </c>
      <c r="D27" s="17" t="s">
        <v>49</v>
      </c>
      <c r="E27" s="18">
        <v>23527</v>
      </c>
      <c r="F27" s="19">
        <v>1021.38</v>
      </c>
      <c r="G27" s="20">
        <v>1.38</v>
      </c>
      <c r="H27" s="21"/>
    </row>
    <row r="28" spans="2:8" ht="24" customHeight="1" x14ac:dyDescent="0.25">
      <c r="B28" s="17" t="s">
        <v>50</v>
      </c>
      <c r="C28" s="17" t="s">
        <v>51</v>
      </c>
      <c r="D28" s="17" t="s">
        <v>49</v>
      </c>
      <c r="E28" s="18">
        <v>29239</v>
      </c>
      <c r="F28" s="19">
        <v>959.62</v>
      </c>
      <c r="G28" s="20">
        <v>1.3</v>
      </c>
      <c r="H28" s="21"/>
    </row>
    <row r="29" spans="2:8" ht="24" customHeight="1" x14ac:dyDescent="0.25">
      <c r="B29" s="17" t="s">
        <v>52</v>
      </c>
      <c r="C29" s="17" t="s">
        <v>53</v>
      </c>
      <c r="D29" s="17" t="s">
        <v>31</v>
      </c>
      <c r="E29" s="18">
        <v>39726</v>
      </c>
      <c r="F29" s="19">
        <v>953.15</v>
      </c>
      <c r="G29" s="20">
        <v>1.29</v>
      </c>
      <c r="H29" s="21"/>
    </row>
    <row r="30" spans="2:8" ht="24" customHeight="1" x14ac:dyDescent="0.25">
      <c r="B30" s="17" t="s">
        <v>54</v>
      </c>
      <c r="C30" s="17" t="s">
        <v>55</v>
      </c>
      <c r="D30" s="17" t="s">
        <v>18</v>
      </c>
      <c r="E30" s="18">
        <v>73218</v>
      </c>
      <c r="F30" s="19">
        <v>951.83</v>
      </c>
      <c r="G30" s="20">
        <v>1.29</v>
      </c>
      <c r="H30" s="21"/>
    </row>
    <row r="31" spans="2:8" ht="24" customHeight="1" x14ac:dyDescent="0.25">
      <c r="B31" s="17" t="s">
        <v>56</v>
      </c>
      <c r="C31" s="17" t="s">
        <v>57</v>
      </c>
      <c r="D31" s="17" t="s">
        <v>58</v>
      </c>
      <c r="E31" s="18">
        <v>4424</v>
      </c>
      <c r="F31" s="19">
        <v>889.58</v>
      </c>
      <c r="G31" s="20">
        <v>1.2</v>
      </c>
      <c r="H31" s="21"/>
    </row>
    <row r="32" spans="2:8" ht="24" customHeight="1" x14ac:dyDescent="0.25">
      <c r="B32" s="17" t="s">
        <v>59</v>
      </c>
      <c r="C32" s="17" t="s">
        <v>60</v>
      </c>
      <c r="D32" s="17" t="s">
        <v>58</v>
      </c>
      <c r="E32" s="18">
        <v>33977</v>
      </c>
      <c r="F32" s="19">
        <v>869.95</v>
      </c>
      <c r="G32" s="20">
        <v>1.18</v>
      </c>
      <c r="H32" s="21"/>
    </row>
    <row r="33" spans="2:8" ht="24" customHeight="1" x14ac:dyDescent="0.25">
      <c r="B33" s="17" t="s">
        <v>61</v>
      </c>
      <c r="C33" s="17" t="s">
        <v>62</v>
      </c>
      <c r="D33" s="17" t="s">
        <v>63</v>
      </c>
      <c r="E33" s="18">
        <v>206097</v>
      </c>
      <c r="F33" s="19">
        <v>825.32</v>
      </c>
      <c r="G33" s="20">
        <v>1.1200000000000001</v>
      </c>
      <c r="H33" s="21"/>
    </row>
    <row r="34" spans="2:8" ht="24" customHeight="1" x14ac:dyDescent="0.25">
      <c r="B34" s="17" t="s">
        <v>64</v>
      </c>
      <c r="C34" s="17" t="s">
        <v>65</v>
      </c>
      <c r="D34" s="17" t="s">
        <v>66</v>
      </c>
      <c r="E34" s="18">
        <v>86983</v>
      </c>
      <c r="F34" s="19">
        <v>796.76</v>
      </c>
      <c r="G34" s="20">
        <v>1.08</v>
      </c>
      <c r="H34" s="21"/>
    </row>
    <row r="35" spans="2:8" ht="24" customHeight="1" x14ac:dyDescent="0.25">
      <c r="B35" s="17" t="s">
        <v>67</v>
      </c>
      <c r="C35" s="17" t="s">
        <v>68</v>
      </c>
      <c r="D35" s="17" t="s">
        <v>69</v>
      </c>
      <c r="E35" s="18">
        <v>8291</v>
      </c>
      <c r="F35" s="19">
        <v>784.91</v>
      </c>
      <c r="G35" s="20">
        <v>1.06</v>
      </c>
      <c r="H35" s="21"/>
    </row>
    <row r="36" spans="2:8" ht="24" customHeight="1" x14ac:dyDescent="0.25">
      <c r="B36" s="17" t="s">
        <v>70</v>
      </c>
      <c r="C36" s="17" t="s">
        <v>71</v>
      </c>
      <c r="D36" s="17" t="s">
        <v>72</v>
      </c>
      <c r="E36" s="18">
        <v>44871</v>
      </c>
      <c r="F36" s="19">
        <v>732.74</v>
      </c>
      <c r="G36" s="20">
        <v>0.99</v>
      </c>
      <c r="H36" s="21"/>
    </row>
    <row r="37" spans="2:8" ht="24" customHeight="1" x14ac:dyDescent="0.25">
      <c r="B37" s="17" t="s">
        <v>73</v>
      </c>
      <c r="C37" s="17" t="s">
        <v>74</v>
      </c>
      <c r="D37" s="17" t="s">
        <v>75</v>
      </c>
      <c r="E37" s="18">
        <v>54960</v>
      </c>
      <c r="F37" s="19">
        <v>718.71</v>
      </c>
      <c r="G37" s="20">
        <v>0.97</v>
      </c>
      <c r="H37" s="21"/>
    </row>
    <row r="38" spans="2:8" ht="24" customHeight="1" x14ac:dyDescent="0.25">
      <c r="B38" s="17" t="s">
        <v>76</v>
      </c>
      <c r="C38" s="17" t="s">
        <v>77</v>
      </c>
      <c r="D38" s="17" t="s">
        <v>18</v>
      </c>
      <c r="E38" s="18">
        <v>170860</v>
      </c>
      <c r="F38" s="19">
        <v>716.59</v>
      </c>
      <c r="G38" s="20">
        <v>0.97</v>
      </c>
      <c r="H38" s="21"/>
    </row>
    <row r="39" spans="2:8" ht="24" customHeight="1" x14ac:dyDescent="0.25">
      <c r="B39" s="17" t="s">
        <v>78</v>
      </c>
      <c r="C39" s="17" t="s">
        <v>79</v>
      </c>
      <c r="D39" s="17" t="s">
        <v>80</v>
      </c>
      <c r="E39" s="18">
        <v>172122</v>
      </c>
      <c r="F39" s="19">
        <v>713.36</v>
      </c>
      <c r="G39" s="20">
        <v>0.97</v>
      </c>
      <c r="H39" s="21"/>
    </row>
    <row r="40" spans="2:8" ht="24" customHeight="1" x14ac:dyDescent="0.25">
      <c r="B40" s="17" t="s">
        <v>81</v>
      </c>
      <c r="C40" s="17" t="s">
        <v>82</v>
      </c>
      <c r="D40" s="17" t="s">
        <v>31</v>
      </c>
      <c r="E40" s="18">
        <v>15700</v>
      </c>
      <c r="F40" s="19">
        <v>712.78</v>
      </c>
      <c r="G40" s="20">
        <v>0.96</v>
      </c>
      <c r="H40" s="21"/>
    </row>
    <row r="41" spans="2:8" ht="24" customHeight="1" x14ac:dyDescent="0.25">
      <c r="B41" s="17" t="s">
        <v>83</v>
      </c>
      <c r="C41" s="17" t="s">
        <v>84</v>
      </c>
      <c r="D41" s="17" t="s">
        <v>85</v>
      </c>
      <c r="E41" s="18">
        <v>55737</v>
      </c>
      <c r="F41" s="19">
        <v>711.2</v>
      </c>
      <c r="G41" s="20">
        <v>0.96</v>
      </c>
      <c r="H41" s="21"/>
    </row>
    <row r="42" spans="2:8" ht="24" customHeight="1" x14ac:dyDescent="0.25">
      <c r="B42" s="17" t="s">
        <v>86</v>
      </c>
      <c r="C42" s="17" t="s">
        <v>87</v>
      </c>
      <c r="D42" s="17" t="s">
        <v>40</v>
      </c>
      <c r="E42" s="18">
        <v>639302</v>
      </c>
      <c r="F42" s="19">
        <v>707.32</v>
      </c>
      <c r="G42" s="20">
        <v>0.96</v>
      </c>
      <c r="H42" s="21"/>
    </row>
    <row r="43" spans="2:8" ht="24" customHeight="1" x14ac:dyDescent="0.25">
      <c r="B43" s="17" t="s">
        <v>88</v>
      </c>
      <c r="C43" s="17" t="s">
        <v>89</v>
      </c>
      <c r="D43" s="17" t="s">
        <v>46</v>
      </c>
      <c r="E43" s="18">
        <v>58104</v>
      </c>
      <c r="F43" s="19">
        <v>706.02</v>
      </c>
      <c r="G43" s="20">
        <v>0.96</v>
      </c>
      <c r="H43" s="21"/>
    </row>
    <row r="44" spans="2:8" ht="24" customHeight="1" x14ac:dyDescent="0.25">
      <c r="B44" s="17" t="s">
        <v>90</v>
      </c>
      <c r="C44" s="17" t="s">
        <v>91</v>
      </c>
      <c r="D44" s="17" t="s">
        <v>92</v>
      </c>
      <c r="E44" s="18">
        <v>13587</v>
      </c>
      <c r="F44" s="19">
        <v>697.42</v>
      </c>
      <c r="G44" s="20">
        <v>0.94</v>
      </c>
      <c r="H44" s="21"/>
    </row>
    <row r="45" spans="2:8" ht="24" customHeight="1" x14ac:dyDescent="0.25">
      <c r="B45" s="17" t="s">
        <v>93</v>
      </c>
      <c r="C45" s="17" t="s">
        <v>94</v>
      </c>
      <c r="D45" s="17" t="s">
        <v>69</v>
      </c>
      <c r="E45" s="18">
        <v>34810</v>
      </c>
      <c r="F45" s="19">
        <v>690.91</v>
      </c>
      <c r="G45" s="20">
        <v>0.94</v>
      </c>
      <c r="H45" s="21"/>
    </row>
    <row r="46" spans="2:8" ht="24" customHeight="1" x14ac:dyDescent="0.25">
      <c r="B46" s="17" t="s">
        <v>95</v>
      </c>
      <c r="C46" s="17" t="s">
        <v>96</v>
      </c>
      <c r="D46" s="17" t="s">
        <v>49</v>
      </c>
      <c r="E46" s="18">
        <v>8490</v>
      </c>
      <c r="F46" s="19">
        <v>675.25</v>
      </c>
      <c r="G46" s="20">
        <v>0.91</v>
      </c>
      <c r="H46" s="21"/>
    </row>
    <row r="47" spans="2:8" ht="24" customHeight="1" x14ac:dyDescent="0.25">
      <c r="B47" s="17" t="s">
        <v>97</v>
      </c>
      <c r="C47" s="17" t="s">
        <v>98</v>
      </c>
      <c r="D47" s="17" t="s">
        <v>40</v>
      </c>
      <c r="E47" s="18">
        <v>193120</v>
      </c>
      <c r="F47" s="19">
        <v>675.05</v>
      </c>
      <c r="G47" s="20">
        <v>0.91</v>
      </c>
      <c r="H47" s="21"/>
    </row>
    <row r="48" spans="2:8" ht="24" customHeight="1" x14ac:dyDescent="0.25">
      <c r="B48" s="17" t="s">
        <v>99</v>
      </c>
      <c r="C48" s="17" t="s">
        <v>100</v>
      </c>
      <c r="D48" s="17" t="s">
        <v>101</v>
      </c>
      <c r="E48" s="18">
        <v>120910</v>
      </c>
      <c r="F48" s="19">
        <v>656.96</v>
      </c>
      <c r="G48" s="20">
        <v>0.89</v>
      </c>
      <c r="H48" s="21"/>
    </row>
    <row r="49" spans="2:8" ht="24" customHeight="1" x14ac:dyDescent="0.25">
      <c r="B49" s="17" t="s">
        <v>102</v>
      </c>
      <c r="C49" s="17" t="s">
        <v>103</v>
      </c>
      <c r="D49" s="17" t="s">
        <v>18</v>
      </c>
      <c r="E49" s="18">
        <v>180110</v>
      </c>
      <c r="F49" s="19">
        <v>642.45000000000005</v>
      </c>
      <c r="G49" s="20">
        <v>0.87</v>
      </c>
      <c r="H49" s="21"/>
    </row>
    <row r="50" spans="2:8" ht="24" customHeight="1" x14ac:dyDescent="0.25">
      <c r="B50" s="17" t="s">
        <v>104</v>
      </c>
      <c r="C50" s="17" t="s">
        <v>105</v>
      </c>
      <c r="D50" s="17" t="s">
        <v>106</v>
      </c>
      <c r="E50" s="18">
        <v>60918</v>
      </c>
      <c r="F50" s="19">
        <v>634.83000000000004</v>
      </c>
      <c r="G50" s="20">
        <v>0.86</v>
      </c>
      <c r="H50" s="21"/>
    </row>
    <row r="51" spans="2:8" ht="24" customHeight="1" x14ac:dyDescent="0.25">
      <c r="B51" s="17" t="s">
        <v>107</v>
      </c>
      <c r="C51" s="17" t="s">
        <v>108</v>
      </c>
      <c r="D51" s="17" t="s">
        <v>23</v>
      </c>
      <c r="E51" s="18">
        <v>191773</v>
      </c>
      <c r="F51" s="19">
        <v>621.44000000000005</v>
      </c>
      <c r="G51" s="20">
        <v>0.84</v>
      </c>
      <c r="H51" s="21"/>
    </row>
    <row r="52" spans="2:8" ht="24" customHeight="1" x14ac:dyDescent="0.25">
      <c r="B52" s="17" t="s">
        <v>109</v>
      </c>
      <c r="C52" s="17" t="s">
        <v>110</v>
      </c>
      <c r="D52" s="17" t="s">
        <v>111</v>
      </c>
      <c r="E52" s="18">
        <v>175760</v>
      </c>
      <c r="F52" s="19">
        <v>597.58000000000004</v>
      </c>
      <c r="G52" s="20">
        <v>0.81</v>
      </c>
      <c r="H52" s="21"/>
    </row>
    <row r="53" spans="2:8" ht="24" customHeight="1" x14ac:dyDescent="0.25">
      <c r="B53" s="17" t="s">
        <v>112</v>
      </c>
      <c r="C53" s="17" t="s">
        <v>113</v>
      </c>
      <c r="D53" s="17" t="s">
        <v>114</v>
      </c>
      <c r="E53" s="18">
        <v>57850</v>
      </c>
      <c r="F53" s="19">
        <v>587.44000000000005</v>
      </c>
      <c r="G53" s="20">
        <v>0.8</v>
      </c>
      <c r="H53" s="21"/>
    </row>
    <row r="54" spans="2:8" ht="24" customHeight="1" x14ac:dyDescent="0.25">
      <c r="B54" s="17" t="s">
        <v>115</v>
      </c>
      <c r="C54" s="17" t="s">
        <v>116</v>
      </c>
      <c r="D54" s="17" t="s">
        <v>31</v>
      </c>
      <c r="E54" s="18">
        <v>10440</v>
      </c>
      <c r="F54" s="19">
        <v>584.07000000000005</v>
      </c>
      <c r="G54" s="20">
        <v>0.79</v>
      </c>
      <c r="H54" s="21"/>
    </row>
    <row r="55" spans="2:8" ht="24" customHeight="1" x14ac:dyDescent="0.25">
      <c r="B55" s="17" t="s">
        <v>117</v>
      </c>
      <c r="C55" s="17" t="s">
        <v>118</v>
      </c>
      <c r="D55" s="17" t="s">
        <v>69</v>
      </c>
      <c r="E55" s="18">
        <v>2251</v>
      </c>
      <c r="F55" s="19">
        <v>581.88</v>
      </c>
      <c r="G55" s="20">
        <v>0.79</v>
      </c>
      <c r="H55" s="21"/>
    </row>
    <row r="56" spans="2:8" ht="24" customHeight="1" x14ac:dyDescent="0.25">
      <c r="B56" s="17" t="s">
        <v>119</v>
      </c>
      <c r="C56" s="17" t="s">
        <v>120</v>
      </c>
      <c r="D56" s="17" t="s">
        <v>85</v>
      </c>
      <c r="E56" s="18">
        <v>22920</v>
      </c>
      <c r="F56" s="19">
        <v>570.39</v>
      </c>
      <c r="G56" s="20">
        <v>0.77</v>
      </c>
      <c r="H56" s="21"/>
    </row>
    <row r="57" spans="2:8" ht="24" customHeight="1" x14ac:dyDescent="0.25">
      <c r="B57" s="17" t="s">
        <v>121</v>
      </c>
      <c r="C57" s="17" t="s">
        <v>122</v>
      </c>
      <c r="D57" s="17" t="s">
        <v>31</v>
      </c>
      <c r="E57" s="18">
        <v>34880</v>
      </c>
      <c r="F57" s="19">
        <v>567.85</v>
      </c>
      <c r="G57" s="20">
        <v>0.77</v>
      </c>
      <c r="H57" s="21"/>
    </row>
    <row r="58" spans="2:8" ht="24" customHeight="1" x14ac:dyDescent="0.25">
      <c r="B58" s="17" t="s">
        <v>123</v>
      </c>
      <c r="C58" s="17" t="s">
        <v>124</v>
      </c>
      <c r="D58" s="17" t="s">
        <v>75</v>
      </c>
      <c r="E58" s="18">
        <v>47320</v>
      </c>
      <c r="F58" s="19">
        <v>564.48</v>
      </c>
      <c r="G58" s="20">
        <v>0.76</v>
      </c>
      <c r="H58" s="21"/>
    </row>
    <row r="59" spans="2:8" ht="24" customHeight="1" x14ac:dyDescent="0.25">
      <c r="B59" s="17" t="s">
        <v>125</v>
      </c>
      <c r="C59" s="17" t="s">
        <v>126</v>
      </c>
      <c r="D59" s="17" t="s">
        <v>34</v>
      </c>
      <c r="E59" s="18">
        <v>163828</v>
      </c>
      <c r="F59" s="19">
        <v>550.95000000000005</v>
      </c>
      <c r="G59" s="20">
        <v>0.75</v>
      </c>
      <c r="H59" s="21"/>
    </row>
    <row r="60" spans="2:8" ht="24" customHeight="1" x14ac:dyDescent="0.25">
      <c r="B60" s="17" t="s">
        <v>127</v>
      </c>
      <c r="C60" s="17" t="s">
        <v>128</v>
      </c>
      <c r="D60" s="17" t="s">
        <v>92</v>
      </c>
      <c r="E60" s="18">
        <v>4722</v>
      </c>
      <c r="F60" s="19">
        <v>540.66999999999996</v>
      </c>
      <c r="G60" s="20">
        <v>0.73</v>
      </c>
      <c r="H60" s="21"/>
    </row>
    <row r="61" spans="2:8" ht="24" customHeight="1" x14ac:dyDescent="0.25">
      <c r="B61" s="17" t="s">
        <v>129</v>
      </c>
      <c r="C61" s="17" t="s">
        <v>130</v>
      </c>
      <c r="D61" s="17" t="s">
        <v>63</v>
      </c>
      <c r="E61" s="18">
        <v>35148</v>
      </c>
      <c r="F61" s="19">
        <v>523.71</v>
      </c>
      <c r="G61" s="20">
        <v>0.71</v>
      </c>
      <c r="H61" s="21"/>
    </row>
    <row r="62" spans="2:8" ht="24" customHeight="1" x14ac:dyDescent="0.25">
      <c r="B62" s="17" t="s">
        <v>131</v>
      </c>
      <c r="C62" s="17" t="s">
        <v>132</v>
      </c>
      <c r="D62" s="17" t="s">
        <v>66</v>
      </c>
      <c r="E62" s="18">
        <v>1089470</v>
      </c>
      <c r="F62" s="19">
        <v>517.72</v>
      </c>
      <c r="G62" s="20">
        <v>0.7</v>
      </c>
      <c r="H62" s="21"/>
    </row>
    <row r="63" spans="2:8" ht="24" customHeight="1" x14ac:dyDescent="0.25">
      <c r="B63" s="17" t="s">
        <v>133</v>
      </c>
      <c r="C63" s="17" t="s">
        <v>134</v>
      </c>
      <c r="D63" s="17" t="s">
        <v>18</v>
      </c>
      <c r="E63" s="18">
        <v>47430</v>
      </c>
      <c r="F63" s="19">
        <v>515.17999999999995</v>
      </c>
      <c r="G63" s="20">
        <v>0.7</v>
      </c>
      <c r="H63" s="21"/>
    </row>
    <row r="64" spans="2:8" ht="24" customHeight="1" x14ac:dyDescent="0.25">
      <c r="B64" s="17" t="s">
        <v>135</v>
      </c>
      <c r="C64" s="17" t="s">
        <v>136</v>
      </c>
      <c r="D64" s="17" t="s">
        <v>101</v>
      </c>
      <c r="E64" s="18">
        <v>32439</v>
      </c>
      <c r="F64" s="19">
        <v>508.29</v>
      </c>
      <c r="G64" s="20">
        <v>0.69</v>
      </c>
      <c r="H64" s="21"/>
    </row>
    <row r="65" spans="2:12" ht="24" customHeight="1" x14ac:dyDescent="0.25">
      <c r="B65" s="17" t="s">
        <v>137</v>
      </c>
      <c r="C65" s="17" t="s">
        <v>138</v>
      </c>
      <c r="D65" s="17" t="s">
        <v>139</v>
      </c>
      <c r="E65" s="18">
        <v>9683</v>
      </c>
      <c r="F65" s="19">
        <v>494.32</v>
      </c>
      <c r="G65" s="20">
        <v>0.67</v>
      </c>
      <c r="H65" s="21"/>
    </row>
    <row r="66" spans="2:12" ht="24" customHeight="1" x14ac:dyDescent="0.25">
      <c r="B66" s="17" t="s">
        <v>140</v>
      </c>
      <c r="C66" s="17" t="s">
        <v>141</v>
      </c>
      <c r="D66" s="17" t="s">
        <v>106</v>
      </c>
      <c r="E66" s="18">
        <v>60402</v>
      </c>
      <c r="F66" s="19">
        <v>456.64</v>
      </c>
      <c r="G66" s="20">
        <v>0.62</v>
      </c>
      <c r="H66" s="21"/>
    </row>
    <row r="67" spans="2:12" ht="24" customHeight="1" x14ac:dyDescent="0.25">
      <c r="B67" s="17" t="s">
        <v>142</v>
      </c>
      <c r="C67" s="17" t="s">
        <v>143</v>
      </c>
      <c r="D67" s="17" t="s">
        <v>144</v>
      </c>
      <c r="E67" s="18">
        <v>30210</v>
      </c>
      <c r="F67" s="19">
        <v>452.09</v>
      </c>
      <c r="G67" s="20">
        <v>0.61</v>
      </c>
      <c r="H67" s="21"/>
    </row>
    <row r="68" spans="2:12" ht="24" customHeight="1" x14ac:dyDescent="0.25">
      <c r="B68" s="17" t="s">
        <v>145</v>
      </c>
      <c r="C68" s="17" t="s">
        <v>146</v>
      </c>
      <c r="D68" s="17" t="s">
        <v>49</v>
      </c>
      <c r="E68" s="18">
        <v>3244</v>
      </c>
      <c r="F68" s="19">
        <v>439.46</v>
      </c>
      <c r="G68" s="20">
        <v>0.59</v>
      </c>
      <c r="H68" s="21"/>
    </row>
    <row r="69" spans="2:12" ht="24" customHeight="1" x14ac:dyDescent="0.25">
      <c r="B69" s="17" t="s">
        <v>147</v>
      </c>
      <c r="C69" s="17" t="s">
        <v>148</v>
      </c>
      <c r="D69" s="17" t="s">
        <v>40</v>
      </c>
      <c r="E69" s="18">
        <v>33330</v>
      </c>
      <c r="F69" s="19">
        <v>437.62</v>
      </c>
      <c r="G69" s="20">
        <v>0.59</v>
      </c>
      <c r="H69" s="21"/>
    </row>
    <row r="70" spans="2:12" ht="24" customHeight="1" x14ac:dyDescent="0.25">
      <c r="B70" s="17" t="s">
        <v>149</v>
      </c>
      <c r="C70" s="17" t="s">
        <v>150</v>
      </c>
      <c r="D70" s="17" t="s">
        <v>151</v>
      </c>
      <c r="E70" s="18">
        <v>12526</v>
      </c>
      <c r="F70" s="19">
        <v>425.88</v>
      </c>
      <c r="G70" s="20">
        <v>0.57999999999999996</v>
      </c>
      <c r="H70" s="21"/>
    </row>
    <row r="71" spans="2:12" ht="24" customHeight="1" x14ac:dyDescent="0.25">
      <c r="B71" s="17" t="s">
        <v>152</v>
      </c>
      <c r="C71" s="17" t="s">
        <v>153</v>
      </c>
      <c r="D71" s="17" t="s">
        <v>69</v>
      </c>
      <c r="E71" s="18">
        <v>8368</v>
      </c>
      <c r="F71" s="19">
        <v>423.92</v>
      </c>
      <c r="G71" s="20">
        <v>0.56999999999999995</v>
      </c>
      <c r="H71" s="21"/>
    </row>
    <row r="72" spans="2:12" ht="24" customHeight="1" x14ac:dyDescent="0.25">
      <c r="B72" s="17" t="s">
        <v>154</v>
      </c>
      <c r="C72" s="17" t="s">
        <v>155</v>
      </c>
      <c r="D72" s="17" t="s">
        <v>151</v>
      </c>
      <c r="E72" s="18">
        <v>35390</v>
      </c>
      <c r="F72" s="19">
        <v>414.88</v>
      </c>
      <c r="G72" s="20">
        <v>0.56000000000000005</v>
      </c>
      <c r="H72" s="21"/>
    </row>
    <row r="73" spans="2:12" ht="24" customHeight="1" x14ac:dyDescent="0.25">
      <c r="B73" s="17" t="s">
        <v>156</v>
      </c>
      <c r="C73" s="17" t="s">
        <v>157</v>
      </c>
      <c r="D73" s="17" t="s">
        <v>85</v>
      </c>
      <c r="E73" s="18">
        <v>14696</v>
      </c>
      <c r="F73" s="19">
        <v>408.55</v>
      </c>
      <c r="G73" s="20">
        <v>0.55000000000000004</v>
      </c>
      <c r="H73" s="21"/>
    </row>
    <row r="74" spans="2:12" ht="24" customHeight="1" x14ac:dyDescent="0.25">
      <c r="B74" s="17" t="s">
        <v>158</v>
      </c>
      <c r="C74" s="17" t="s">
        <v>159</v>
      </c>
      <c r="D74" s="17" t="s">
        <v>160</v>
      </c>
      <c r="E74" s="18">
        <v>43870</v>
      </c>
      <c r="F74" s="19">
        <v>359.73</v>
      </c>
      <c r="G74" s="20">
        <v>0.49</v>
      </c>
      <c r="H74" s="21"/>
    </row>
    <row r="75" spans="2:12" ht="24" customHeight="1" x14ac:dyDescent="0.25">
      <c r="B75" s="17" t="s">
        <v>161</v>
      </c>
      <c r="C75" s="17" t="s">
        <v>162</v>
      </c>
      <c r="D75" s="17" t="s">
        <v>69</v>
      </c>
      <c r="E75" s="18">
        <v>16300</v>
      </c>
      <c r="F75" s="19">
        <v>356.71</v>
      </c>
      <c r="G75" s="20">
        <v>0.48</v>
      </c>
      <c r="H75" s="21"/>
    </row>
    <row r="76" spans="2:12" ht="24" customHeight="1" x14ac:dyDescent="0.25">
      <c r="B76" s="17" t="s">
        <v>163</v>
      </c>
      <c r="C76" s="17" t="s">
        <v>164</v>
      </c>
      <c r="D76" s="17" t="s">
        <v>34</v>
      </c>
      <c r="E76" s="18">
        <v>30430</v>
      </c>
      <c r="F76" s="19">
        <v>337.74</v>
      </c>
      <c r="G76" s="20">
        <v>0.46</v>
      </c>
      <c r="H76" s="21"/>
      <c r="L76" s="28"/>
    </row>
    <row r="77" spans="2:12" ht="24" customHeight="1" x14ac:dyDescent="0.25">
      <c r="B77" s="17" t="s">
        <v>165</v>
      </c>
      <c r="C77" s="17" t="s">
        <v>166</v>
      </c>
      <c r="D77" s="17" t="s">
        <v>43</v>
      </c>
      <c r="E77" s="18">
        <v>11610</v>
      </c>
      <c r="F77" s="19">
        <v>308.08</v>
      </c>
      <c r="G77" s="20">
        <v>0.42</v>
      </c>
      <c r="H77" s="21"/>
    </row>
    <row r="78" spans="2:12" ht="24" customHeight="1" x14ac:dyDescent="0.25">
      <c r="B78" s="17" t="s">
        <v>167</v>
      </c>
      <c r="C78" s="17" t="s">
        <v>168</v>
      </c>
      <c r="D78" s="17" t="s">
        <v>169</v>
      </c>
      <c r="E78" s="18">
        <v>157950</v>
      </c>
      <c r="F78" s="19">
        <v>277.42</v>
      </c>
      <c r="G78" s="20">
        <v>0.38</v>
      </c>
      <c r="H78" s="21"/>
      <c r="L78" s="28"/>
    </row>
    <row r="79" spans="2:12" ht="24" customHeight="1" x14ac:dyDescent="0.25">
      <c r="B79" s="17" t="s">
        <v>170</v>
      </c>
      <c r="C79" s="17" t="s">
        <v>171</v>
      </c>
      <c r="D79" s="17" t="s">
        <v>144</v>
      </c>
      <c r="E79" s="18">
        <v>121030</v>
      </c>
      <c r="F79" s="19">
        <v>274.63</v>
      </c>
      <c r="G79" s="20">
        <v>0.37</v>
      </c>
      <c r="H79" s="21"/>
      <c r="L79" s="28"/>
    </row>
    <row r="80" spans="2:12" ht="24" customHeight="1" x14ac:dyDescent="0.25">
      <c r="B80" s="17" t="s">
        <v>172</v>
      </c>
      <c r="C80" s="17" t="s">
        <v>173</v>
      </c>
      <c r="D80" s="17" t="s">
        <v>174</v>
      </c>
      <c r="E80" s="18">
        <v>97419</v>
      </c>
      <c r="F80" s="19">
        <v>248.91</v>
      </c>
      <c r="G80" s="20">
        <v>0.34</v>
      </c>
      <c r="H80" s="21"/>
      <c r="L80" s="28"/>
    </row>
    <row r="81" spans="2:13" ht="24" customHeight="1" x14ac:dyDescent="0.25">
      <c r="B81" s="17" t="s">
        <v>175</v>
      </c>
      <c r="C81" s="17" t="s">
        <v>176</v>
      </c>
      <c r="D81" s="17" t="s">
        <v>43</v>
      </c>
      <c r="E81" s="18">
        <v>16972</v>
      </c>
      <c r="F81" s="19">
        <v>248.44</v>
      </c>
      <c r="G81" s="20">
        <v>0.34</v>
      </c>
      <c r="H81" s="21"/>
      <c r="L81" s="28"/>
    </row>
    <row r="82" spans="2:13" ht="24" customHeight="1" x14ac:dyDescent="0.25">
      <c r="B82" s="17" t="s">
        <v>177</v>
      </c>
      <c r="C82" s="17" t="s">
        <v>178</v>
      </c>
      <c r="D82" s="17" t="s">
        <v>66</v>
      </c>
      <c r="E82" s="18">
        <v>5580</v>
      </c>
      <c r="F82" s="19">
        <v>248.04</v>
      </c>
      <c r="G82" s="20">
        <v>0.34</v>
      </c>
      <c r="H82" s="21"/>
      <c r="L82" s="28"/>
    </row>
    <row r="83" spans="2:13" ht="24" customHeight="1" x14ac:dyDescent="0.25">
      <c r="B83" s="17" t="s">
        <v>179</v>
      </c>
      <c r="C83" s="17" t="s">
        <v>180</v>
      </c>
      <c r="D83" s="17" t="s">
        <v>34</v>
      </c>
      <c r="E83" s="18">
        <v>8270</v>
      </c>
      <c r="F83" s="19">
        <v>246.29</v>
      </c>
      <c r="G83" s="20">
        <v>0.33</v>
      </c>
      <c r="H83" s="21"/>
      <c r="L83" s="29"/>
      <c r="M83" s="29"/>
    </row>
    <row r="84" spans="2:13" ht="24" customHeight="1" x14ac:dyDescent="0.25">
      <c r="B84" s="30" t="s">
        <v>181</v>
      </c>
      <c r="C84" s="30"/>
      <c r="D84" s="30"/>
      <c r="E84" s="31"/>
      <c r="F84" s="32">
        <f>SUM(F16:F83)</f>
        <v>55753.020000000004</v>
      </c>
      <c r="G84" s="32">
        <f>SUM(G16:G83)</f>
        <v>75.48</v>
      </c>
      <c r="H84" s="33"/>
    </row>
    <row r="85" spans="2:13" ht="24" customHeight="1" x14ac:dyDescent="0.25">
      <c r="B85" s="17"/>
      <c r="C85" s="17"/>
      <c r="D85" s="17"/>
      <c r="E85" s="18"/>
      <c r="F85" s="19"/>
      <c r="G85" s="20"/>
      <c r="H85" s="21"/>
      <c r="L85" s="34"/>
      <c r="M85" s="34"/>
    </row>
    <row r="86" spans="2:13" ht="24" customHeight="1" x14ac:dyDescent="0.25">
      <c r="B86" s="22" t="s">
        <v>182</v>
      </c>
      <c r="C86" s="23"/>
      <c r="D86" s="23"/>
      <c r="E86" s="24"/>
      <c r="F86" s="25"/>
      <c r="G86" s="26"/>
      <c r="H86" s="27"/>
      <c r="L86" s="34"/>
      <c r="M86" s="34"/>
    </row>
    <row r="87" spans="2:13" ht="24" customHeight="1" x14ac:dyDescent="0.25">
      <c r="B87" s="17"/>
      <c r="C87" s="17"/>
      <c r="D87" s="17"/>
      <c r="E87" s="18"/>
      <c r="F87" s="20">
        <v>0</v>
      </c>
      <c r="G87" s="20">
        <v>0</v>
      </c>
      <c r="H87" s="21"/>
      <c r="L87" s="34"/>
      <c r="M87" s="34"/>
    </row>
    <row r="88" spans="2:13" ht="24" customHeight="1" x14ac:dyDescent="0.25">
      <c r="B88" s="30" t="s">
        <v>181</v>
      </c>
      <c r="C88" s="17"/>
      <c r="D88" s="17"/>
      <c r="E88" s="18"/>
      <c r="F88" s="35" t="s">
        <v>183</v>
      </c>
      <c r="G88" s="35" t="s">
        <v>183</v>
      </c>
      <c r="H88" s="21"/>
      <c r="L88" s="34"/>
      <c r="M88" s="34"/>
    </row>
    <row r="89" spans="2:13" ht="24" customHeight="1" x14ac:dyDescent="0.25">
      <c r="B89" s="17"/>
      <c r="C89" s="17"/>
      <c r="D89" s="17"/>
      <c r="E89" s="18"/>
      <c r="F89" s="19"/>
      <c r="G89" s="20"/>
      <c r="H89" s="21"/>
      <c r="L89" s="34"/>
      <c r="M89" s="34"/>
    </row>
    <row r="90" spans="2:13" ht="24" customHeight="1" x14ac:dyDescent="0.25">
      <c r="B90" s="36" t="s">
        <v>184</v>
      </c>
      <c r="C90" s="37"/>
      <c r="D90" s="37"/>
      <c r="E90" s="38"/>
      <c r="F90" s="32">
        <f>F84</f>
        <v>55753.020000000004</v>
      </c>
      <c r="G90" s="32">
        <f>G84</f>
        <v>75.48</v>
      </c>
      <c r="H90" s="33"/>
      <c r="L90" s="34"/>
      <c r="M90" s="34"/>
    </row>
    <row r="91" spans="2:13" ht="24" customHeight="1" x14ac:dyDescent="0.25">
      <c r="B91" s="11" t="s">
        <v>185</v>
      </c>
      <c r="C91" s="12"/>
      <c r="D91" s="12"/>
      <c r="E91" s="13"/>
      <c r="F91" s="14"/>
      <c r="G91" s="15"/>
      <c r="H91" s="16"/>
      <c r="L91" s="34"/>
      <c r="M91" s="34"/>
    </row>
    <row r="92" spans="2:13" ht="24" customHeight="1" x14ac:dyDescent="0.25">
      <c r="B92" s="17"/>
      <c r="C92" s="17"/>
      <c r="D92" s="17"/>
      <c r="E92" s="18"/>
      <c r="F92" s="19"/>
      <c r="G92" s="20"/>
      <c r="H92" s="21"/>
    </row>
    <row r="93" spans="2:13" ht="24" customHeight="1" x14ac:dyDescent="0.25">
      <c r="B93" s="22" t="s">
        <v>186</v>
      </c>
      <c r="C93" s="23"/>
      <c r="D93" s="23"/>
      <c r="E93" s="24"/>
      <c r="F93" s="25"/>
      <c r="G93" s="26"/>
      <c r="H93" s="27"/>
      <c r="L93" s="28"/>
    </row>
    <row r="94" spans="2:13" ht="24" customHeight="1" x14ac:dyDescent="0.25">
      <c r="B94" s="17" t="s">
        <v>187</v>
      </c>
      <c r="C94" s="17" t="s">
        <v>188</v>
      </c>
      <c r="D94" s="17" t="s">
        <v>189</v>
      </c>
      <c r="E94" s="18">
        <v>1800000</v>
      </c>
      <c r="F94" s="19">
        <v>1838.75</v>
      </c>
      <c r="G94" s="20">
        <v>2.4900000000000002</v>
      </c>
      <c r="H94" s="21">
        <v>6.9005999999999998</v>
      </c>
    </row>
    <row r="95" spans="2:13" ht="24" customHeight="1" x14ac:dyDescent="0.25">
      <c r="B95" s="17" t="s">
        <v>190</v>
      </c>
      <c r="C95" s="17" t="s">
        <v>191</v>
      </c>
      <c r="D95" s="17" t="s">
        <v>189</v>
      </c>
      <c r="E95" s="18">
        <v>1594167</v>
      </c>
      <c r="F95" s="19">
        <v>1585.06</v>
      </c>
      <c r="G95" s="20">
        <v>2.15</v>
      </c>
      <c r="H95" s="21">
        <v>7.0000999999999998</v>
      </c>
    </row>
    <row r="96" spans="2:13" ht="24" customHeight="1" x14ac:dyDescent="0.25">
      <c r="B96" s="17" t="s">
        <v>192</v>
      </c>
      <c r="C96" s="17" t="s">
        <v>193</v>
      </c>
      <c r="D96" s="17" t="s">
        <v>194</v>
      </c>
      <c r="E96" s="18">
        <v>900000</v>
      </c>
      <c r="F96" s="19">
        <v>894.59</v>
      </c>
      <c r="G96" s="20">
        <v>1.21</v>
      </c>
      <c r="H96" s="21">
        <v>8.8112999999999992</v>
      </c>
    </row>
    <row r="97" spans="2:8" ht="24" customHeight="1" x14ac:dyDescent="0.25">
      <c r="B97" s="17" t="s">
        <v>195</v>
      </c>
      <c r="C97" s="17" t="s">
        <v>196</v>
      </c>
      <c r="D97" s="17" t="s">
        <v>197</v>
      </c>
      <c r="E97" s="18">
        <v>750000</v>
      </c>
      <c r="F97" s="19">
        <v>722.48</v>
      </c>
      <c r="G97" s="20">
        <v>0.98</v>
      </c>
      <c r="H97" s="21">
        <v>7.6612</v>
      </c>
    </row>
    <row r="98" spans="2:8" ht="24" customHeight="1" x14ac:dyDescent="0.25">
      <c r="B98" s="17" t="s">
        <v>198</v>
      </c>
      <c r="C98" s="17" t="s">
        <v>199</v>
      </c>
      <c r="D98" s="17" t="s">
        <v>200</v>
      </c>
      <c r="E98" s="18">
        <v>650000</v>
      </c>
      <c r="F98" s="19">
        <v>661.54</v>
      </c>
      <c r="G98" s="20">
        <v>0.9</v>
      </c>
      <c r="H98" s="21">
        <v>7.4249999999999998</v>
      </c>
    </row>
    <row r="99" spans="2:8" ht="24" customHeight="1" x14ac:dyDescent="0.25">
      <c r="B99" s="17" t="s">
        <v>201</v>
      </c>
      <c r="C99" s="17" t="s">
        <v>202</v>
      </c>
      <c r="D99" s="17" t="s">
        <v>189</v>
      </c>
      <c r="E99" s="18">
        <v>650000</v>
      </c>
      <c r="F99" s="19">
        <v>639.66</v>
      </c>
      <c r="G99" s="20">
        <v>0.87</v>
      </c>
      <c r="H99" s="21">
        <v>6.5818000000000003</v>
      </c>
    </row>
    <row r="100" spans="2:8" ht="24" customHeight="1" x14ac:dyDescent="0.25">
      <c r="B100" s="17" t="s">
        <v>203</v>
      </c>
      <c r="C100" s="17" t="s">
        <v>204</v>
      </c>
      <c r="D100" s="17" t="s">
        <v>197</v>
      </c>
      <c r="E100" s="18">
        <v>500000</v>
      </c>
      <c r="F100" s="19">
        <v>502.48</v>
      </c>
      <c r="G100" s="20">
        <v>0.68</v>
      </c>
      <c r="H100" s="21">
        <v>7.69</v>
      </c>
    </row>
    <row r="101" spans="2:8" ht="24" customHeight="1" x14ac:dyDescent="0.25">
      <c r="B101" s="17" t="s">
        <v>205</v>
      </c>
      <c r="C101" s="17" t="s">
        <v>206</v>
      </c>
      <c r="D101" s="17" t="s">
        <v>197</v>
      </c>
      <c r="E101" s="18">
        <v>500000</v>
      </c>
      <c r="F101" s="19">
        <v>501.14</v>
      </c>
      <c r="G101" s="20">
        <v>0.68</v>
      </c>
      <c r="H101" s="21">
        <v>7.7599</v>
      </c>
    </row>
    <row r="102" spans="2:8" ht="24" customHeight="1" x14ac:dyDescent="0.25">
      <c r="B102" s="17" t="s">
        <v>207</v>
      </c>
      <c r="C102" s="17" t="s">
        <v>208</v>
      </c>
      <c r="D102" s="17" t="s">
        <v>189</v>
      </c>
      <c r="E102" s="18">
        <v>441600</v>
      </c>
      <c r="F102" s="19">
        <v>420.54</v>
      </c>
      <c r="G102" s="20">
        <v>0.56999999999999995</v>
      </c>
      <c r="H102" s="21">
        <v>7.7834000000000003</v>
      </c>
    </row>
    <row r="103" spans="2:8" ht="24" customHeight="1" x14ac:dyDescent="0.25">
      <c r="B103" s="17" t="s">
        <v>209</v>
      </c>
      <c r="C103" s="17" t="s">
        <v>210</v>
      </c>
      <c r="D103" s="17" t="s">
        <v>197</v>
      </c>
      <c r="E103" s="18">
        <v>400000</v>
      </c>
      <c r="F103" s="19">
        <v>400.06</v>
      </c>
      <c r="G103" s="20">
        <v>0.54</v>
      </c>
      <c r="H103" s="21">
        <v>6.7664999999999997</v>
      </c>
    </row>
    <row r="104" spans="2:8" ht="24" customHeight="1" x14ac:dyDescent="0.25">
      <c r="B104" s="17" t="s">
        <v>211</v>
      </c>
      <c r="C104" s="17" t="s">
        <v>212</v>
      </c>
      <c r="D104" s="17" t="s">
        <v>197</v>
      </c>
      <c r="E104" s="18">
        <v>400000</v>
      </c>
      <c r="F104" s="19">
        <v>398.83</v>
      </c>
      <c r="G104" s="20">
        <v>0.54</v>
      </c>
      <c r="H104" s="21">
        <v>7.6978999999999997</v>
      </c>
    </row>
    <row r="105" spans="2:8" ht="24" customHeight="1" x14ac:dyDescent="0.25">
      <c r="B105" s="17" t="s">
        <v>213</v>
      </c>
      <c r="C105" s="17" t="s">
        <v>214</v>
      </c>
      <c r="D105" s="17" t="s">
        <v>197</v>
      </c>
      <c r="E105" s="18">
        <v>300000</v>
      </c>
      <c r="F105" s="19">
        <v>297.49</v>
      </c>
      <c r="G105" s="20">
        <v>0.4</v>
      </c>
      <c r="H105" s="21">
        <v>7.7393000000000001</v>
      </c>
    </row>
    <row r="106" spans="2:8" ht="24" customHeight="1" x14ac:dyDescent="0.25">
      <c r="B106" s="17" t="s">
        <v>215</v>
      </c>
      <c r="C106" s="17" t="s">
        <v>216</v>
      </c>
      <c r="D106" s="17" t="s">
        <v>189</v>
      </c>
      <c r="E106" s="18">
        <v>230000</v>
      </c>
      <c r="F106" s="19">
        <v>232.11</v>
      </c>
      <c r="G106" s="20">
        <v>0.31</v>
      </c>
      <c r="H106" s="21">
        <v>5.9577</v>
      </c>
    </row>
    <row r="107" spans="2:8" ht="24" customHeight="1" x14ac:dyDescent="0.25">
      <c r="B107" s="17" t="s">
        <v>217</v>
      </c>
      <c r="C107" s="17" t="s">
        <v>218</v>
      </c>
      <c r="D107" s="17" t="s">
        <v>219</v>
      </c>
      <c r="E107" s="18">
        <v>200000</v>
      </c>
      <c r="F107" s="19">
        <v>200.36</v>
      </c>
      <c r="G107" s="20">
        <v>0.27</v>
      </c>
      <c r="H107" s="21">
        <v>8.0399999999999991</v>
      </c>
    </row>
    <row r="108" spans="2:8" ht="24" customHeight="1" x14ac:dyDescent="0.25">
      <c r="B108" s="17" t="s">
        <v>220</v>
      </c>
      <c r="C108" s="17" t="s">
        <v>221</v>
      </c>
      <c r="D108" s="17" t="s">
        <v>189</v>
      </c>
      <c r="E108" s="18">
        <v>193750</v>
      </c>
      <c r="F108" s="19">
        <v>186.21</v>
      </c>
      <c r="G108" s="20">
        <v>0.25</v>
      </c>
      <c r="H108" s="21">
        <v>7.8018000000000001</v>
      </c>
    </row>
    <row r="109" spans="2:8" ht="24" customHeight="1" x14ac:dyDescent="0.25">
      <c r="B109" s="17" t="s">
        <v>222</v>
      </c>
      <c r="C109" s="17" t="s">
        <v>223</v>
      </c>
      <c r="D109" s="17" t="s">
        <v>197</v>
      </c>
      <c r="E109" s="18">
        <v>100000</v>
      </c>
      <c r="F109" s="19">
        <v>100.86</v>
      </c>
      <c r="G109" s="20">
        <v>0.14000000000000001</v>
      </c>
      <c r="H109" s="21">
        <v>8.0500000000000007</v>
      </c>
    </row>
    <row r="110" spans="2:8" ht="24" customHeight="1" x14ac:dyDescent="0.25">
      <c r="B110" s="17" t="s">
        <v>224</v>
      </c>
      <c r="C110" s="17" t="s">
        <v>225</v>
      </c>
      <c r="D110" s="17" t="s">
        <v>189</v>
      </c>
      <c r="E110" s="18">
        <v>76700</v>
      </c>
      <c r="F110" s="19">
        <v>77.849999999999994</v>
      </c>
      <c r="G110" s="20">
        <v>0.11</v>
      </c>
      <c r="H110" s="21">
        <v>6.0762</v>
      </c>
    </row>
    <row r="111" spans="2:8" ht="24" customHeight="1" x14ac:dyDescent="0.25">
      <c r="B111" s="17" t="s">
        <v>226</v>
      </c>
      <c r="C111" s="17" t="s">
        <v>227</v>
      </c>
      <c r="D111" s="17" t="s">
        <v>189</v>
      </c>
      <c r="E111" s="18">
        <v>48700</v>
      </c>
      <c r="F111" s="19">
        <v>48.49</v>
      </c>
      <c r="G111" s="20">
        <v>7.0000000000000007E-2</v>
      </c>
      <c r="H111" s="21">
        <v>6.7458999999999998</v>
      </c>
    </row>
    <row r="112" spans="2:8" ht="24" customHeight="1" x14ac:dyDescent="0.25">
      <c r="B112" s="17" t="s">
        <v>228</v>
      </c>
      <c r="C112" s="17" t="s">
        <v>229</v>
      </c>
      <c r="D112" s="17" t="s">
        <v>189</v>
      </c>
      <c r="E112" s="18">
        <v>25000</v>
      </c>
      <c r="F112" s="19">
        <v>25.64</v>
      </c>
      <c r="G112" s="20">
        <v>0.03</v>
      </c>
      <c r="H112" s="21">
        <v>6.8433000000000002</v>
      </c>
    </row>
    <row r="113" spans="2:8" ht="24" customHeight="1" x14ac:dyDescent="0.25">
      <c r="B113" s="30" t="s">
        <v>181</v>
      </c>
      <c r="C113" s="30"/>
      <c r="D113" s="30"/>
      <c r="E113" s="31"/>
      <c r="F113" s="32">
        <v>9734.14</v>
      </c>
      <c r="G113" s="39">
        <v>13.19</v>
      </c>
      <c r="H113" s="33"/>
    </row>
    <row r="114" spans="2:8" ht="24" customHeight="1" x14ac:dyDescent="0.25">
      <c r="B114" s="17"/>
      <c r="C114" s="17"/>
      <c r="D114" s="17"/>
      <c r="E114" s="18"/>
      <c r="F114" s="19"/>
      <c r="G114" s="20"/>
      <c r="H114" s="21"/>
    </row>
    <row r="115" spans="2:8" ht="24" customHeight="1" x14ac:dyDescent="0.25">
      <c r="B115" s="22" t="s">
        <v>230</v>
      </c>
      <c r="C115" s="23"/>
      <c r="D115" s="23"/>
      <c r="E115" s="24"/>
      <c r="F115" s="25"/>
      <c r="G115" s="26"/>
      <c r="H115" s="27"/>
    </row>
    <row r="116" spans="2:8" ht="24" customHeight="1" x14ac:dyDescent="0.25">
      <c r="B116" s="17"/>
      <c r="C116" s="17"/>
      <c r="D116" s="17"/>
      <c r="E116" s="18"/>
      <c r="F116" s="20">
        <v>0</v>
      </c>
      <c r="G116" s="20">
        <v>0</v>
      </c>
      <c r="H116" s="21"/>
    </row>
    <row r="117" spans="2:8" ht="24" customHeight="1" x14ac:dyDescent="0.25">
      <c r="B117" s="30" t="s">
        <v>181</v>
      </c>
      <c r="C117" s="17"/>
      <c r="D117" s="17"/>
      <c r="E117" s="18"/>
      <c r="F117" s="35" t="s">
        <v>183</v>
      </c>
      <c r="G117" s="35" t="s">
        <v>183</v>
      </c>
      <c r="H117" s="21"/>
    </row>
    <row r="118" spans="2:8" ht="24" customHeight="1" x14ac:dyDescent="0.25">
      <c r="B118" s="17"/>
      <c r="C118" s="17"/>
      <c r="D118" s="17"/>
      <c r="E118" s="18"/>
      <c r="F118" s="19"/>
      <c r="G118" s="20"/>
      <c r="H118" s="21"/>
    </row>
    <row r="119" spans="2:8" ht="24" customHeight="1" x14ac:dyDescent="0.25">
      <c r="B119" s="22" t="s">
        <v>231</v>
      </c>
      <c r="C119" s="23"/>
      <c r="D119" s="23"/>
      <c r="E119" s="24"/>
      <c r="F119" s="25"/>
      <c r="G119" s="26"/>
      <c r="H119" s="27"/>
    </row>
    <row r="120" spans="2:8" ht="24" customHeight="1" x14ac:dyDescent="0.25">
      <c r="B120" s="17"/>
      <c r="C120" s="17"/>
      <c r="D120" s="17"/>
      <c r="E120" s="18"/>
      <c r="F120" s="20">
        <v>0</v>
      </c>
      <c r="G120" s="20">
        <v>0</v>
      </c>
      <c r="H120" s="21"/>
    </row>
    <row r="121" spans="2:8" ht="24" customHeight="1" x14ac:dyDescent="0.25">
      <c r="B121" s="30" t="s">
        <v>181</v>
      </c>
      <c r="C121" s="17"/>
      <c r="D121" s="17"/>
      <c r="E121" s="18"/>
      <c r="F121" s="35" t="s">
        <v>183</v>
      </c>
      <c r="G121" s="35" t="s">
        <v>183</v>
      </c>
      <c r="H121" s="21"/>
    </row>
    <row r="122" spans="2:8" ht="24" customHeight="1" x14ac:dyDescent="0.25">
      <c r="B122" s="17"/>
      <c r="C122" s="17"/>
      <c r="D122" s="17"/>
      <c r="E122" s="18"/>
      <c r="F122" s="19"/>
      <c r="G122" s="20"/>
      <c r="H122" s="21"/>
    </row>
    <row r="123" spans="2:8" ht="24" customHeight="1" x14ac:dyDescent="0.25">
      <c r="B123" s="36" t="s">
        <v>184</v>
      </c>
      <c r="C123" s="37"/>
      <c r="D123" s="37"/>
      <c r="E123" s="38"/>
      <c r="F123" s="32">
        <f>F113</f>
        <v>9734.14</v>
      </c>
      <c r="G123" s="32">
        <f>G113</f>
        <v>13.19</v>
      </c>
      <c r="H123" s="33"/>
    </row>
    <row r="124" spans="2:8" ht="24" customHeight="1" x14ac:dyDescent="0.25">
      <c r="B124" s="40"/>
      <c r="C124" s="41"/>
      <c r="D124" s="41"/>
      <c r="E124" s="42"/>
      <c r="F124" s="43"/>
      <c r="G124" s="44"/>
      <c r="H124" s="33"/>
    </row>
    <row r="125" spans="2:8" ht="24" customHeight="1" x14ac:dyDescent="0.25">
      <c r="B125" s="22" t="s">
        <v>232</v>
      </c>
      <c r="C125" s="23"/>
      <c r="D125" s="23"/>
      <c r="E125" s="45"/>
      <c r="F125" s="25"/>
      <c r="G125" s="26"/>
      <c r="H125" s="27"/>
    </row>
    <row r="126" spans="2:8" ht="24" customHeight="1" x14ac:dyDescent="0.25">
      <c r="B126" s="17" t="s">
        <v>47</v>
      </c>
      <c r="C126" s="17" t="s">
        <v>233</v>
      </c>
      <c r="D126" s="17" t="s">
        <v>49</v>
      </c>
      <c r="E126" s="18">
        <v>104440</v>
      </c>
      <c r="F126" s="19">
        <v>11.07</v>
      </c>
      <c r="G126" s="20">
        <v>0.01</v>
      </c>
      <c r="H126" s="21"/>
    </row>
    <row r="127" spans="2:8" ht="24" customHeight="1" x14ac:dyDescent="0.25">
      <c r="B127" s="30" t="s">
        <v>181</v>
      </c>
      <c r="C127" s="30"/>
      <c r="D127" s="30"/>
      <c r="E127" s="31"/>
      <c r="F127" s="32">
        <f>F126</f>
        <v>11.07</v>
      </c>
      <c r="G127" s="32">
        <f>G126</f>
        <v>0.01</v>
      </c>
      <c r="H127" s="33"/>
    </row>
    <row r="128" spans="2:8" ht="24" customHeight="1" x14ac:dyDescent="0.25">
      <c r="B128" s="46"/>
      <c r="C128" s="46"/>
      <c r="D128" s="46"/>
      <c r="E128" s="42"/>
      <c r="F128" s="43"/>
      <c r="G128" s="44"/>
      <c r="H128" s="33"/>
    </row>
    <row r="129" spans="2:8" ht="24" customHeight="1" x14ac:dyDescent="0.25">
      <c r="B129" s="36" t="s">
        <v>184</v>
      </c>
      <c r="C129" s="37"/>
      <c r="D129" s="37"/>
      <c r="E129" s="38"/>
      <c r="F129" s="32">
        <f>F127</f>
        <v>11.07</v>
      </c>
      <c r="G129" s="32">
        <f>G127</f>
        <v>0.01</v>
      </c>
      <c r="H129" s="33"/>
    </row>
    <row r="130" spans="2:8" ht="24" customHeight="1" x14ac:dyDescent="0.25">
      <c r="B130" s="17"/>
      <c r="C130" s="17"/>
      <c r="D130" s="17"/>
      <c r="E130" s="18"/>
      <c r="F130" s="19"/>
      <c r="G130" s="20"/>
      <c r="H130" s="21"/>
    </row>
    <row r="131" spans="2:8" ht="24" customHeight="1" x14ac:dyDescent="0.25">
      <c r="B131" s="11" t="s">
        <v>234</v>
      </c>
      <c r="C131" s="12"/>
      <c r="D131" s="12"/>
      <c r="E131" s="13"/>
      <c r="F131" s="14"/>
      <c r="G131" s="15"/>
      <c r="H131" s="16"/>
    </row>
    <row r="132" spans="2:8" ht="24" customHeight="1" x14ac:dyDescent="0.25">
      <c r="B132" s="17"/>
      <c r="C132" s="17"/>
      <c r="D132" s="17"/>
      <c r="E132" s="18"/>
      <c r="F132" s="19"/>
      <c r="G132" s="20"/>
      <c r="H132" s="21"/>
    </row>
    <row r="133" spans="2:8" ht="24" customHeight="1" x14ac:dyDescent="0.25">
      <c r="B133" s="22" t="s">
        <v>235</v>
      </c>
      <c r="C133" s="23"/>
      <c r="D133" s="23"/>
      <c r="E133" s="24"/>
      <c r="F133" s="25"/>
      <c r="G133" s="26"/>
      <c r="H133" s="27"/>
    </row>
    <row r="134" spans="2:8" ht="24" customHeight="1" x14ac:dyDescent="0.25">
      <c r="B134" s="17" t="s">
        <v>236</v>
      </c>
      <c r="C134" s="17" t="s">
        <v>237</v>
      </c>
      <c r="D134" s="17" t="s">
        <v>238</v>
      </c>
      <c r="E134" s="18">
        <v>1000000</v>
      </c>
      <c r="F134" s="19">
        <v>971.75</v>
      </c>
      <c r="G134" s="20">
        <v>1.32</v>
      </c>
      <c r="H134" s="21">
        <v>6.7580999999999998</v>
      </c>
    </row>
    <row r="135" spans="2:8" ht="24" customHeight="1" x14ac:dyDescent="0.25">
      <c r="B135" s="17" t="s">
        <v>239</v>
      </c>
      <c r="C135" s="17" t="s">
        <v>240</v>
      </c>
      <c r="D135" s="17" t="s">
        <v>241</v>
      </c>
      <c r="E135" s="18">
        <v>600000</v>
      </c>
      <c r="F135" s="19">
        <v>588.37</v>
      </c>
      <c r="G135" s="20">
        <v>0.8</v>
      </c>
      <c r="H135" s="21">
        <v>6.5</v>
      </c>
    </row>
    <row r="136" spans="2:8" ht="24" customHeight="1" x14ac:dyDescent="0.25">
      <c r="B136" s="17" t="s">
        <v>242</v>
      </c>
      <c r="C136" s="17" t="s">
        <v>243</v>
      </c>
      <c r="D136" s="17" t="s">
        <v>238</v>
      </c>
      <c r="E136" s="18">
        <v>200000</v>
      </c>
      <c r="F136" s="19">
        <v>196.99</v>
      </c>
      <c r="G136" s="20">
        <v>0.27</v>
      </c>
      <c r="H136" s="21">
        <v>6.4001999999999999</v>
      </c>
    </row>
    <row r="137" spans="2:8" ht="24" customHeight="1" x14ac:dyDescent="0.25">
      <c r="B137" s="30" t="s">
        <v>181</v>
      </c>
      <c r="C137" s="30"/>
      <c r="D137" s="30"/>
      <c r="E137" s="31"/>
      <c r="F137" s="32">
        <v>1757.11</v>
      </c>
      <c r="G137" s="39">
        <v>2.39</v>
      </c>
      <c r="H137" s="33"/>
    </row>
    <row r="138" spans="2:8" ht="24" customHeight="1" x14ac:dyDescent="0.25">
      <c r="B138" s="17"/>
      <c r="C138" s="17"/>
      <c r="D138" s="17"/>
      <c r="E138" s="18"/>
      <c r="F138" s="19"/>
      <c r="G138" s="20"/>
      <c r="H138" s="21"/>
    </row>
    <row r="139" spans="2:8" ht="24" customHeight="1" x14ac:dyDescent="0.25">
      <c r="B139" s="22" t="s">
        <v>244</v>
      </c>
      <c r="C139" s="23"/>
      <c r="D139" s="23"/>
      <c r="E139" s="24"/>
      <c r="F139" s="25"/>
      <c r="G139" s="26"/>
      <c r="H139" s="27"/>
    </row>
    <row r="140" spans="2:8" ht="24" customHeight="1" x14ac:dyDescent="0.25">
      <c r="B140" s="17" t="s">
        <v>245</v>
      </c>
      <c r="C140" s="17" t="s">
        <v>246</v>
      </c>
      <c r="D140" s="17" t="s">
        <v>238</v>
      </c>
      <c r="E140" s="18">
        <v>1500000</v>
      </c>
      <c r="F140" s="19">
        <v>1440.61</v>
      </c>
      <c r="G140" s="20">
        <v>1.95</v>
      </c>
      <c r="H140" s="21">
        <v>7.6776</v>
      </c>
    </row>
    <row r="141" spans="2:8" ht="24" customHeight="1" x14ac:dyDescent="0.25">
      <c r="B141" s="17" t="s">
        <v>247</v>
      </c>
      <c r="C141" s="17" t="s">
        <v>248</v>
      </c>
      <c r="D141" s="17" t="s">
        <v>238</v>
      </c>
      <c r="E141" s="18">
        <v>1000000</v>
      </c>
      <c r="F141" s="19">
        <v>968.91</v>
      </c>
      <c r="G141" s="20">
        <v>1.31</v>
      </c>
      <c r="H141" s="21">
        <v>7.86</v>
      </c>
    </row>
    <row r="142" spans="2:8" ht="24" customHeight="1" x14ac:dyDescent="0.25">
      <c r="B142" s="17" t="s">
        <v>249</v>
      </c>
      <c r="C142" s="17" t="s">
        <v>250</v>
      </c>
      <c r="D142" s="17" t="s">
        <v>238</v>
      </c>
      <c r="E142" s="18">
        <v>500000</v>
      </c>
      <c r="F142" s="19">
        <v>498.65</v>
      </c>
      <c r="G142" s="20">
        <v>0.68</v>
      </c>
      <c r="H142" s="21">
        <v>6.1852</v>
      </c>
    </row>
    <row r="143" spans="2:8" ht="24" customHeight="1" x14ac:dyDescent="0.25">
      <c r="B143" s="17" t="s">
        <v>251</v>
      </c>
      <c r="C143" s="17" t="s">
        <v>252</v>
      </c>
      <c r="D143" s="17" t="s">
        <v>238</v>
      </c>
      <c r="E143" s="18">
        <v>500000</v>
      </c>
      <c r="F143" s="19">
        <v>492.42</v>
      </c>
      <c r="G143" s="20">
        <v>0.67</v>
      </c>
      <c r="H143" s="21">
        <v>7.2998000000000003</v>
      </c>
    </row>
    <row r="144" spans="2:8" ht="24" customHeight="1" x14ac:dyDescent="0.25">
      <c r="B144" s="30" t="s">
        <v>181</v>
      </c>
      <c r="C144" s="30"/>
      <c r="D144" s="30"/>
      <c r="E144" s="31"/>
      <c r="F144" s="32">
        <v>3400.59</v>
      </c>
      <c r="G144" s="39">
        <v>4.6100000000000003</v>
      </c>
      <c r="H144" s="33"/>
    </row>
    <row r="145" spans="2:8" ht="24" customHeight="1" x14ac:dyDescent="0.25">
      <c r="B145" s="17"/>
      <c r="C145" s="17"/>
      <c r="D145" s="17"/>
      <c r="E145" s="18"/>
      <c r="F145" s="19"/>
      <c r="G145" s="20"/>
      <c r="H145" s="21"/>
    </row>
    <row r="146" spans="2:8" ht="24" customHeight="1" x14ac:dyDescent="0.25">
      <c r="B146" s="36" t="s">
        <v>184</v>
      </c>
      <c r="C146" s="37"/>
      <c r="D146" s="37"/>
      <c r="E146" s="38"/>
      <c r="F146" s="32">
        <v>5157.7</v>
      </c>
      <c r="G146" s="39">
        <v>7</v>
      </c>
      <c r="H146" s="33"/>
    </row>
    <row r="147" spans="2:8" ht="24" customHeight="1" x14ac:dyDescent="0.25">
      <c r="B147" s="17"/>
      <c r="C147" s="17"/>
      <c r="D147" s="17"/>
      <c r="E147" s="18"/>
      <c r="F147" s="19"/>
      <c r="G147" s="20"/>
      <c r="H147" s="21"/>
    </row>
    <row r="148" spans="2:8" ht="24" customHeight="1" x14ac:dyDescent="0.25">
      <c r="B148" s="17"/>
      <c r="C148" s="17"/>
      <c r="D148" s="17"/>
      <c r="E148" s="18"/>
      <c r="F148" s="19"/>
      <c r="G148" s="20"/>
      <c r="H148" s="21"/>
    </row>
    <row r="149" spans="2:8" ht="24" customHeight="1" x14ac:dyDescent="0.25">
      <c r="B149" s="11" t="s">
        <v>253</v>
      </c>
      <c r="C149" s="12"/>
      <c r="D149" s="12"/>
      <c r="E149" s="13"/>
      <c r="F149" s="14"/>
      <c r="G149" s="15"/>
      <c r="H149" s="16"/>
    </row>
    <row r="150" spans="2:8" ht="24" customHeight="1" x14ac:dyDescent="0.25">
      <c r="B150" s="17" t="s">
        <v>254</v>
      </c>
      <c r="C150" s="17"/>
      <c r="D150" s="17"/>
      <c r="E150" s="18"/>
      <c r="F150" s="19">
        <v>3074.33</v>
      </c>
      <c r="G150" s="20">
        <v>4.16</v>
      </c>
      <c r="H150" s="21"/>
    </row>
    <row r="151" spans="2:8" ht="24" customHeight="1" x14ac:dyDescent="0.25">
      <c r="B151" s="30" t="s">
        <v>181</v>
      </c>
      <c r="C151" s="30"/>
      <c r="D151" s="30"/>
      <c r="E151" s="31"/>
      <c r="F151" s="32">
        <v>3074.33</v>
      </c>
      <c r="G151" s="39">
        <v>4.16</v>
      </c>
      <c r="H151" s="33"/>
    </row>
    <row r="152" spans="2:8" ht="24" customHeight="1" x14ac:dyDescent="0.25">
      <c r="B152" s="17"/>
      <c r="C152" s="17"/>
      <c r="D152" s="17"/>
      <c r="E152" s="18"/>
      <c r="F152" s="19"/>
      <c r="G152" s="20"/>
      <c r="H152" s="21"/>
    </row>
    <row r="153" spans="2:8" ht="24" customHeight="1" x14ac:dyDescent="0.25">
      <c r="B153" s="36" t="s">
        <v>184</v>
      </c>
      <c r="C153" s="37"/>
      <c r="D153" s="37"/>
      <c r="E153" s="38"/>
      <c r="F153" s="32">
        <v>3074.33</v>
      </c>
      <c r="G153" s="39">
        <v>4.16</v>
      </c>
      <c r="H153" s="33"/>
    </row>
    <row r="154" spans="2:8" ht="24" customHeight="1" x14ac:dyDescent="0.25">
      <c r="B154" s="17"/>
      <c r="C154" s="17"/>
      <c r="D154" s="17"/>
      <c r="E154" s="18"/>
      <c r="F154" s="19"/>
      <c r="G154" s="20"/>
      <c r="H154" s="21"/>
    </row>
    <row r="155" spans="2:8" ht="24" customHeight="1" x14ac:dyDescent="0.25">
      <c r="B155" s="17" t="s">
        <v>255</v>
      </c>
      <c r="C155" s="17"/>
      <c r="D155" s="17"/>
      <c r="E155" s="18"/>
      <c r="F155" s="19">
        <v>133.9</v>
      </c>
      <c r="G155" s="20">
        <v>0.16</v>
      </c>
      <c r="H155" s="21"/>
    </row>
    <row r="156" spans="2:8" ht="24" customHeight="1" x14ac:dyDescent="0.25">
      <c r="B156" s="17"/>
      <c r="C156" s="17"/>
      <c r="D156" s="17"/>
      <c r="E156" s="18"/>
      <c r="F156" s="19"/>
      <c r="G156" s="20"/>
      <c r="H156" s="21"/>
    </row>
    <row r="157" spans="2:8" ht="24" customHeight="1" x14ac:dyDescent="0.25">
      <c r="B157" s="36" t="s">
        <v>256</v>
      </c>
      <c r="C157" s="37"/>
      <c r="D157" s="37"/>
      <c r="E157" s="38"/>
      <c r="F157" s="32">
        <v>73864.160000000003</v>
      </c>
      <c r="G157" s="39">
        <v>100</v>
      </c>
      <c r="H157" s="47"/>
    </row>
    <row r="158" spans="2:8" ht="24" customHeight="1" x14ac:dyDescent="0.25">
      <c r="B158" s="4"/>
      <c r="G158" s="49"/>
    </row>
    <row r="159" spans="2:8" ht="24" customHeight="1" x14ac:dyDescent="0.25">
      <c r="B159" s="50" t="s">
        <v>257</v>
      </c>
      <c r="G159" s="49"/>
    </row>
    <row r="160" spans="2:8" ht="24" customHeight="1" x14ac:dyDescent="0.25">
      <c r="B160" s="50" t="s">
        <v>258</v>
      </c>
    </row>
    <row r="161" spans="2:8" ht="24" customHeight="1" x14ac:dyDescent="0.35">
      <c r="B161" s="52" t="s">
        <v>259</v>
      </c>
    </row>
    <row r="166" spans="2:8" ht="24" customHeight="1" x14ac:dyDescent="0.25">
      <c r="B166" s="41" t="s">
        <v>260</v>
      </c>
    </row>
    <row r="167" spans="2:8" ht="24" customHeight="1" x14ac:dyDescent="0.25">
      <c r="B167" s="48" t="s">
        <v>261</v>
      </c>
    </row>
    <row r="168" spans="2:8" ht="24" customHeight="1" x14ac:dyDescent="0.25">
      <c r="B168" s="53" t="s">
        <v>262</v>
      </c>
      <c r="C168" s="54">
        <v>46234</v>
      </c>
      <c r="D168" s="55">
        <v>46265</v>
      </c>
    </row>
    <row r="169" spans="2:8" ht="24" customHeight="1" x14ac:dyDescent="0.25">
      <c r="B169" s="56" t="s">
        <v>263</v>
      </c>
      <c r="C169" s="57" t="s">
        <v>264</v>
      </c>
      <c r="D169" s="58" t="s">
        <v>264</v>
      </c>
      <c r="E169" s="4"/>
      <c r="F169" s="4"/>
      <c r="G169" s="4"/>
      <c r="H169" s="4"/>
    </row>
    <row r="170" spans="2:8" ht="24" customHeight="1" x14ac:dyDescent="0.25">
      <c r="B170" s="59" t="s">
        <v>265</v>
      </c>
      <c r="C170" s="60">
        <v>16.77</v>
      </c>
      <c r="D170" s="61">
        <v>16.72</v>
      </c>
      <c r="E170" s="4"/>
      <c r="F170" s="4"/>
      <c r="G170" s="4"/>
      <c r="H170" s="4"/>
    </row>
    <row r="171" spans="2:8" ht="24" customHeight="1" x14ac:dyDescent="0.25">
      <c r="B171" s="59" t="s">
        <v>266</v>
      </c>
      <c r="C171" s="60">
        <v>11.05</v>
      </c>
      <c r="D171" s="61">
        <v>11.01</v>
      </c>
      <c r="E171" s="4"/>
      <c r="F171" s="4"/>
      <c r="G171" s="4"/>
      <c r="H171" s="4"/>
    </row>
    <row r="172" spans="2:8" ht="24" customHeight="1" x14ac:dyDescent="0.25">
      <c r="B172" s="56" t="s">
        <v>267</v>
      </c>
      <c r="C172" s="57"/>
      <c r="D172" s="58"/>
      <c r="E172" s="4"/>
      <c r="F172" s="4"/>
      <c r="G172" s="4"/>
      <c r="H172" s="4"/>
    </row>
    <row r="173" spans="2:8" ht="24" customHeight="1" x14ac:dyDescent="0.25">
      <c r="B173" s="59" t="s">
        <v>265</v>
      </c>
      <c r="C173" s="60">
        <v>15.25</v>
      </c>
      <c r="D173" s="61">
        <v>15.18</v>
      </c>
      <c r="E173" s="4"/>
      <c r="F173" s="4"/>
      <c r="G173" s="4"/>
      <c r="H173" s="4"/>
    </row>
    <row r="174" spans="2:8" ht="24" customHeight="1" x14ac:dyDescent="0.25">
      <c r="B174" s="62" t="s">
        <v>266</v>
      </c>
      <c r="C174" s="63">
        <v>10.86</v>
      </c>
      <c r="D174" s="64">
        <v>10.81</v>
      </c>
      <c r="E174" s="4"/>
      <c r="F174" s="4"/>
      <c r="G174" s="4"/>
      <c r="H174" s="4"/>
    </row>
    <row r="175" spans="2:8" ht="24" customHeight="1" x14ac:dyDescent="0.25">
      <c r="C175" s="65"/>
      <c r="D175" s="65"/>
      <c r="E175" s="4"/>
      <c r="F175" s="4"/>
      <c r="G175" s="4"/>
      <c r="H175" s="4"/>
    </row>
    <row r="176" spans="2:8" ht="24" customHeight="1" x14ac:dyDescent="0.25">
      <c r="B176" s="48" t="s">
        <v>268</v>
      </c>
      <c r="D176" s="29" t="s">
        <v>183</v>
      </c>
    </row>
    <row r="178" spans="2:4" ht="24" customHeight="1" x14ac:dyDescent="0.25">
      <c r="B178" s="48" t="s">
        <v>269</v>
      </c>
      <c r="D178" s="29" t="s">
        <v>183</v>
      </c>
    </row>
    <row r="180" spans="2:4" ht="24" customHeight="1" x14ac:dyDescent="0.25">
      <c r="B180" s="48" t="s">
        <v>270</v>
      </c>
      <c r="D180" s="29" t="s">
        <v>183</v>
      </c>
    </row>
    <row r="182" spans="2:4" ht="24" customHeight="1" x14ac:dyDescent="0.25">
      <c r="B182" s="48" t="s">
        <v>271</v>
      </c>
      <c r="D182" s="29" t="s">
        <v>183</v>
      </c>
    </row>
    <row r="184" spans="2:4" ht="24" customHeight="1" x14ac:dyDescent="0.25">
      <c r="B184" s="48" t="s">
        <v>272</v>
      </c>
      <c r="D184" s="29">
        <v>0.69</v>
      </c>
    </row>
    <row r="186" spans="2:4" ht="24" customHeight="1" x14ac:dyDescent="0.25">
      <c r="B186" s="48" t="s">
        <v>273</v>
      </c>
      <c r="D186" s="29" t="s">
        <v>183</v>
      </c>
    </row>
    <row r="188" spans="2:4" ht="24" customHeight="1" x14ac:dyDescent="0.25">
      <c r="B188" s="48" t="s">
        <v>274</v>
      </c>
      <c r="D188" s="29" t="s">
        <v>183</v>
      </c>
    </row>
    <row r="189" spans="2:4" ht="24" customHeight="1" x14ac:dyDescent="0.25">
      <c r="B189" s="48" t="s">
        <v>275</v>
      </c>
      <c r="D189" s="29" t="s">
        <v>183</v>
      </c>
    </row>
    <row r="191" spans="2:4" ht="24" customHeight="1" x14ac:dyDescent="0.25">
      <c r="B191" s="66" t="s">
        <v>276</v>
      </c>
      <c r="D191" s="29" t="s">
        <v>183</v>
      </c>
    </row>
    <row r="193" spans="2:4" ht="24" customHeight="1" x14ac:dyDescent="0.25">
      <c r="B193" s="48" t="s">
        <v>277</v>
      </c>
      <c r="D193" s="29" t="s">
        <v>183</v>
      </c>
    </row>
  </sheetData>
  <pageMargins left="0.7" right="0.7" top="0.75" bottom="0.75" header="0.3" footer="0.3"/>
  <pageSetup orientation="portrait" horizontalDpi="300" verticalDpi="300" r:id="rId1"/>
  <headerFooter>
    <oddHeader>&amp;L&amp;"Arial"&amp;9&amp;K0078D7 INTERNAL&amp;1#_x000D_</oddHeader>
  </headerFooter>
  <drawing r:id="rId2"/>
</worksheet>
</file>

<file path=docMetadata/LabelInfo.xml><?xml version="1.0" encoding="utf-8"?>
<clbl:labelList xmlns:clbl="http://schemas.microsoft.com/office/2020/mipLabelMetadata">
  <clbl:label id="{76274c26-8161-4bde-aa07-b2b522e14278}"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Balanced Advantage</vt:lpstr>
      <vt:lpstr>'Balanced Advantage'!Hedging_Positions_through_Futures_AS_ON_MMMM_DD__YYYY___NIL</vt:lpstr>
      <vt:lpstr>'Balanced Advantage'!JPM_Footer_disp</vt:lpstr>
      <vt:lpstr>'Balanced Advantage'!JPM_Footer_disp12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Kamble, Umesh Vijay</dc:creator>
  <cp:lastModifiedBy>Karande, Navnath</cp:lastModifiedBy>
  <dcterms:created xsi:type="dcterms:W3CDTF">2015-06-05T18:17:20Z</dcterms:created>
  <dcterms:modified xsi:type="dcterms:W3CDTF">2026-09-08T08:30:54Z</dcterms:modified>
</cp:coreProperties>
</file>