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August 2026\Portfolio working\Portfolio Scheme\"/>
    </mc:Choice>
  </mc:AlternateContent>
  <xr:revisionPtr revIDLastSave="0" documentId="8_{2FB001B3-9838-456A-AC6B-7E863EDF5A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quity Savings" sheetId="2" r:id="rId1"/>
  </sheets>
  <externalReferences>
    <externalReference r:id="rId2"/>
  </externalReferences>
  <definedNames>
    <definedName name="_xlnm._FilterDatabase" localSheetId="0" hidden="1">'Equity Savings'!$B$178:$C$182</definedName>
    <definedName name="Derivatives_Transactions" localSheetId="0">'Equity Savings'!#REF!</definedName>
    <definedName name="Derivatives_Transactions">[1]Arbitrage!#REF!</definedName>
    <definedName name="Hedging_Positions_through_Futures_AS_ON_MMMM_DD__YYYY___NIL" localSheetId="0">'Equity Savings'!$L$75:$M$91</definedName>
    <definedName name="JPM_Footer_disp" localSheetId="0">'Equity Savings'!$L$81:$M$91</definedName>
    <definedName name="JPM_Footer_disp12" localSheetId="0">'Equity Savings'!$L$75:$M$93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6" i="2" l="1"/>
  <c r="G116" i="2"/>
  <c r="G118" i="2" s="1"/>
  <c r="F116" i="2"/>
  <c r="F118" i="2" s="1"/>
  <c r="G111" i="2"/>
  <c r="F111" i="2"/>
  <c r="G72" i="2"/>
  <c r="G78" i="2" s="1"/>
  <c r="F72" i="2"/>
  <c r="F78" i="2" s="1"/>
</calcChain>
</file>

<file path=xl/sharedStrings.xml><?xml version="1.0" encoding="utf-8"?>
<sst xmlns="http://schemas.openxmlformats.org/spreadsheetml/2006/main" count="343" uniqueCount="227">
  <si>
    <t>PGIM INDIA EQUITY SAVINGS FUND</t>
  </si>
  <si>
    <t>(An Open Ended Scheme Investing In Equity, Arbitrage And Debt)</t>
  </si>
  <si>
    <t>Riskometer of the Scheme</t>
  </si>
  <si>
    <t xml:space="preserve">Riskometer of the Benchmark (NIFTY Equity Savings Index) </t>
  </si>
  <si>
    <t>The risk of the scheme is moderate risk</t>
  </si>
  <si>
    <t>Benchmark riskometer is at moderate risk</t>
  </si>
  <si>
    <t>Portfolio Statement as on August 31,2026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</si>
  <si>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</si>
  <si>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</si>
  <si>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</si>
  <si>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</si>
  <si>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</si>
  <si>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</si>
  <si>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</si>
  <si>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</si>
  <si>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</si>
  <si>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Tata Steel Ltd.</t>
  </si>
  <si>
    <t>INE081A01020</t>
  </si>
  <si>
    <t>Ferrous Metals</t>
  </si>
  <si>
    <t>HDFC Bank Ltd.</t>
  </si>
  <si>
    <t>INE040A01034</t>
  </si>
  <si>
    <t>Banks</t>
  </si>
  <si>
    <t>Reliance Industries Ltd.</t>
  </si>
  <si>
    <t>INE002A01018</t>
  </si>
  <si>
    <t>Petroleum Products</t>
  </si>
  <si>
    <t>Titan Company Ltd.</t>
  </si>
  <si>
    <t>INE280A01028</t>
  </si>
  <si>
    <t>Consumer Durables</t>
  </si>
  <si>
    <t>Bajaj Finance Ltd.</t>
  </si>
  <si>
    <t>INE296A01032</t>
  </si>
  <si>
    <t>Finance</t>
  </si>
  <si>
    <t>Adani Ports &amp; Special Economic Zone Ltd.</t>
  </si>
  <si>
    <t>INE742F01042</t>
  </si>
  <si>
    <t>Transport Infrastructure</t>
  </si>
  <si>
    <t>Brookfield India Real Estate Trust</t>
  </si>
  <si>
    <t>INE0FDU25010</t>
  </si>
  <si>
    <t>Realty</t>
  </si>
  <si>
    <t>NMDC Ltd.</t>
  </si>
  <si>
    <t>INE584A01023</t>
  </si>
  <si>
    <t>Minerals &amp; Mining</t>
  </si>
  <si>
    <t>IndiGrid Infrastructure Trust</t>
  </si>
  <si>
    <t>INE219X23014</t>
  </si>
  <si>
    <t>Power</t>
  </si>
  <si>
    <t>Indus Infra Trust</t>
  </si>
  <si>
    <t>INE0NHL23019</t>
  </si>
  <si>
    <t>Kotak Mahindra Bank Ltd.</t>
  </si>
  <si>
    <t>INE237A01036</t>
  </si>
  <si>
    <t>Ambuja Cements Ltd.</t>
  </si>
  <si>
    <t>INE079A01024</t>
  </si>
  <si>
    <t>Cement &amp; Cement Products</t>
  </si>
  <si>
    <t>Axis Bank Ltd.</t>
  </si>
  <si>
    <t>INE238A01034</t>
  </si>
  <si>
    <t>ICICI Bank Ltd.</t>
  </si>
  <si>
    <t>INE090A01021</t>
  </si>
  <si>
    <t>Bharti Airtel Ltd.</t>
  </si>
  <si>
    <t>INE397D01024</t>
  </si>
  <si>
    <t>Telecom - Services</t>
  </si>
  <si>
    <t>State Bank of India</t>
  </si>
  <si>
    <t>INE062A01020</t>
  </si>
  <si>
    <t>Larsen &amp; Toubro Ltd.</t>
  </si>
  <si>
    <t>INE018A01030</t>
  </si>
  <si>
    <t>Construction</t>
  </si>
  <si>
    <t>Infosys Ltd.</t>
  </si>
  <si>
    <t>INE009A01021</t>
  </si>
  <si>
    <t>IT - Software</t>
  </si>
  <si>
    <t>Hindustan Unilever Ltd.</t>
  </si>
  <si>
    <t>INE030A01027</t>
  </si>
  <si>
    <t>Diversified FMCG</t>
  </si>
  <si>
    <t>Mahindra &amp; Mahindra Ltd.</t>
  </si>
  <si>
    <t>INE101A01026</t>
  </si>
  <si>
    <t>Automobiles</t>
  </si>
  <si>
    <t>Tata Consultancy Services Ltd.</t>
  </si>
  <si>
    <t>INE467B01029</t>
  </si>
  <si>
    <t>Torrent Pharmaceuticals Ltd.</t>
  </si>
  <si>
    <t>INE685A01028</t>
  </si>
  <si>
    <t>Pharmaceuticals &amp; Biotechnology</t>
  </si>
  <si>
    <t>Eternal Ltd.</t>
  </si>
  <si>
    <t>INE758T01015</t>
  </si>
  <si>
    <t>Retailing</t>
  </si>
  <si>
    <t>Max Healthcare Institute Ltd.</t>
  </si>
  <si>
    <t>INE027H01010</t>
  </si>
  <si>
    <t>Healthcare Services</t>
  </si>
  <si>
    <t>Sun Pharmaceutical Industries Ltd.</t>
  </si>
  <si>
    <t>INE044A01036</t>
  </si>
  <si>
    <t>TVS Motor Company Ltd.</t>
  </si>
  <si>
    <t>INE494B01023</t>
  </si>
  <si>
    <t>Shriram Finance Ltd.</t>
  </si>
  <si>
    <t>INE721A01047</t>
  </si>
  <si>
    <t>Maruti Suzuki India Ltd.</t>
  </si>
  <si>
    <t>INE585B01010</t>
  </si>
  <si>
    <t>NTPC Ltd.</t>
  </si>
  <si>
    <t>INE733E01010</t>
  </si>
  <si>
    <t>Nestle India Ltd.</t>
  </si>
  <si>
    <t>INE239A01024</t>
  </si>
  <si>
    <t>Food Products</t>
  </si>
  <si>
    <t>Bharat Electronics Ltd.</t>
  </si>
  <si>
    <t>INE263A01024</t>
  </si>
  <si>
    <t>Aerospace &amp; Defense</t>
  </si>
  <si>
    <t>Tech Mahindra Ltd.</t>
  </si>
  <si>
    <t>INE669C01036</t>
  </si>
  <si>
    <t>Ultratech Cement Ltd.</t>
  </si>
  <si>
    <t>INE481G01011</t>
  </si>
  <si>
    <t>JSW Steel Ltd.</t>
  </si>
  <si>
    <t>INE019A01038</t>
  </si>
  <si>
    <t>Eicher Motors Ltd.</t>
  </si>
  <si>
    <t>INE066A01021</t>
  </si>
  <si>
    <t>Power Grid Corporation of India Ltd.</t>
  </si>
  <si>
    <t>INE752E01010</t>
  </si>
  <si>
    <t>InterGlobe Aviation Ltd.</t>
  </si>
  <si>
    <t>INE646L01027</t>
  </si>
  <si>
    <t>Transport Services</t>
  </si>
  <si>
    <t>Hindalco Industries Ltd.</t>
  </si>
  <si>
    <t>INE038A01020</t>
  </si>
  <si>
    <t>Non - Ferrous Metals</t>
  </si>
  <si>
    <t>ITC Ltd.</t>
  </si>
  <si>
    <t>INE154A01025</t>
  </si>
  <si>
    <t>Asian Paints Ltd.</t>
  </si>
  <si>
    <t>INE021A01026</t>
  </si>
  <si>
    <t>Tata Consumer Products Ltd.</t>
  </si>
  <si>
    <t>INE192A01025</t>
  </si>
  <si>
    <t>Agricultural Food &amp; other Products</t>
  </si>
  <si>
    <t>Divi's Laboratories Ltd.</t>
  </si>
  <si>
    <t>INE361B01024</t>
  </si>
  <si>
    <t>Persistent Systems Ltd.</t>
  </si>
  <si>
    <t>INE262H01021</t>
  </si>
  <si>
    <t>Samvardhana Motherson International Ltd.</t>
  </si>
  <si>
    <t>INE775A01035</t>
  </si>
  <si>
    <t>Auto Components</t>
  </si>
  <si>
    <t>HDFC Life Insurance Company Ltd.</t>
  </si>
  <si>
    <t>INE795G01014</t>
  </si>
  <si>
    <t>Insurance</t>
  </si>
  <si>
    <t>Muthoot Finance Ltd.</t>
  </si>
  <si>
    <t>INE414G01012</t>
  </si>
  <si>
    <t>United Spirits Ltd.</t>
  </si>
  <si>
    <t>INE854D01024</t>
  </si>
  <si>
    <t>Beverages</t>
  </si>
  <si>
    <t>VARUN BEVERAGES LIMITED</t>
  </si>
  <si>
    <t>INE200M01039</t>
  </si>
  <si>
    <t>Mankind Pharma Ltd.</t>
  </si>
  <si>
    <t>INE634S01028</t>
  </si>
  <si>
    <t>SBI Life Insurance Company Ltd.</t>
  </si>
  <si>
    <t>INE123W01016</t>
  </si>
  <si>
    <t>ICICI Prudential Asset Mgmt Co Ltd.</t>
  </si>
  <si>
    <t>INE346A01027</t>
  </si>
  <si>
    <t>Capital Markets</t>
  </si>
  <si>
    <t>ICICI Lombard General Insurance Co. Ltd.</t>
  </si>
  <si>
    <t>INE765G01017</t>
  </si>
  <si>
    <t>LG Electronics India Ltd.</t>
  </si>
  <si>
    <t>INE324D01010</t>
  </si>
  <si>
    <t>SRF Ltd.</t>
  </si>
  <si>
    <t>INE647A01010</t>
  </si>
  <si>
    <t>Chemicals &amp; Petrochemicals</t>
  </si>
  <si>
    <t>Solar Industries India Ltd.</t>
  </si>
  <si>
    <t>INE343H01029</t>
  </si>
  <si>
    <t>Cipla Ltd.</t>
  </si>
  <si>
    <t>INE059A01026</t>
  </si>
  <si>
    <t>Sub Total</t>
  </si>
  <si>
    <t>(b) Unlisted</t>
  </si>
  <si>
    <t>NIL</t>
  </si>
  <si>
    <t>TOTAL</t>
  </si>
  <si>
    <t>Derivatives  (Index / Stock Futures)</t>
  </si>
  <si>
    <t>Debt Instruments</t>
  </si>
  <si>
    <t>(a)Listed / Awaiting listing on stock Exchanges</t>
  </si>
  <si>
    <t>7.1% Government of India</t>
  </si>
  <si>
    <t>IN0020240019</t>
  </si>
  <si>
    <t>SOVEREIGN</t>
  </si>
  <si>
    <t>8.87% Export Import Bank of India **</t>
  </si>
  <si>
    <t>INE514E08ED5</t>
  </si>
  <si>
    <t>CRISIL AAA</t>
  </si>
  <si>
    <t>7.18% Government of India</t>
  </si>
  <si>
    <t>IN0020230085</t>
  </si>
  <si>
    <t>(b)Privately Placed/Unlisted</t>
  </si>
  <si>
    <t>(c)Securitised Debt Instruments</t>
  </si>
  <si>
    <t>Preference Shares - (Listed / Awaiting listing on Stock Exchanges)</t>
  </si>
  <si>
    <t>TVS Motor Company Ltd. **</t>
  </si>
  <si>
    <t>INE494B04019</t>
  </si>
  <si>
    <t>Treps / Reverse Repo</t>
  </si>
  <si>
    <t>Clearing Corporation of India Ltd.</t>
  </si>
  <si>
    <t>Net Receivables / (Payables)</t>
  </si>
  <si>
    <t>GRAND TOTAL</t>
  </si>
  <si>
    <t>** Non Traded Security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</si>
  <si>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</si>
  <si>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</si>
  <si>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</si>
  <si>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</si>
  <si>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</si>
  <si>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</si>
  <si>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Monthly IDCW </t>
    </r>
    <r>
      <rPr>
        <i/>
        <sz val="9"/>
        <color theme="1"/>
        <rFont val="Arial"/>
        <family val="2"/>
      </rPr>
      <t>(earlier called Monthly Dividend)</t>
    </r>
  </si>
  <si>
    <r>
      <t xml:space="preserve">Annual IDCW </t>
    </r>
    <r>
      <rPr>
        <i/>
        <sz val="9"/>
        <color theme="1"/>
        <rFont val="Arial"/>
        <family val="2"/>
      </rPr>
      <t>(earlier called Annual Dividend)</t>
    </r>
  </si>
  <si>
    <t>Regular Plan</t>
  </si>
  <si>
    <t>2.   Exposure to derivative instruments in the scheme at the end of the month</t>
  </si>
  <si>
    <t>Futures</t>
  </si>
  <si>
    <t>Put Options</t>
  </si>
  <si>
    <t>Swaps</t>
  </si>
  <si>
    <t>a) Hedging Positions</t>
  </si>
  <si>
    <t>Refer Annexure 1  below</t>
  </si>
  <si>
    <t>N.A.</t>
  </si>
  <si>
    <t>b) Positions other than (a) above</t>
  </si>
  <si>
    <t>3.  Derivatives Transactions in the scheme for the month</t>
  </si>
  <si>
    <t>Buy</t>
  </si>
  <si>
    <t>Sell</t>
  </si>
  <si>
    <t>Count</t>
  </si>
  <si>
    <t>Value (INR Lacs)</t>
  </si>
  <si>
    <t>a) Hedging Positions squared off  / expired</t>
  </si>
  <si>
    <t>b) Trades other than (a) above</t>
  </si>
  <si>
    <t>Net Profit / Loss on above    :</t>
  </si>
  <si>
    <t>Options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</si>
  <si>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</si>
  <si>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</si>
  <si>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</si>
  <si>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</si>
  <si>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Plan/Option</t>
  </si>
  <si>
    <t>Dividend Rate</t>
  </si>
  <si>
    <r>
      <t xml:space="preserve">Monthly IDCW </t>
    </r>
    <r>
      <rPr>
        <i/>
        <sz val="9"/>
        <color theme="1"/>
        <rFont val="Arial"/>
        <family val="2"/>
      </rPr>
      <t>(earlier called monthly dividend)</t>
    </r>
  </si>
  <si>
    <t>IDCWs are declared on face value. After distribution of IDCW, the NAV falls to the extent of IDCW and statutory levy (if applicable).</t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</si>
  <si>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</si>
  <si>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</si>
  <si>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</si>
  <si>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</si>
  <si>
    <t>Annexure 1</t>
  </si>
  <si>
    <t>Underlying</t>
  </si>
  <si>
    <t>Long / short</t>
  </si>
  <si>
    <t>Futures price when purchased</t>
  </si>
  <si>
    <t>Current Price of the contract</t>
  </si>
  <si>
    <t>Margin maintained in Rs. Lakhs</t>
  </si>
  <si>
    <t>short</t>
  </si>
  <si>
    <t xml:space="preserve">Total %age in of existing assets hedged through futures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</si>
</sst>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  <numFmt numFmtId="168" formatCode="0.0000"/>
    <numFmt numFmtId="169" formatCode="#,##0.0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i/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1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3" fillId="0" borderId="0" xfId="0" applyFont="1"/>
    <xf numFmtId="0" fontId="2" fillId="0" borderId="0" xfId="3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2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2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2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2" xfId="2" applyNumberFormat="1" applyFont="1" applyBorder="1" applyAlignment="1">
      <alignment vertical="center"/>
    </xf>
    <xf numFmtId="0" fontId="2" fillId="0" borderId="0" xfId="0" applyFont="1"/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166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3" fillId="0" borderId="0" xfId="0" applyNumberFormat="1" applyFont="1"/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8" xfId="0" applyNumberFormat="1" applyFont="1" applyBorder="1" applyAlignment="1">
      <alignment vertical="center"/>
    </xf>
    <xf numFmtId="43" fontId="2" fillId="0" borderId="2" xfId="0" applyNumberFormat="1" applyFont="1" applyBorder="1" applyAlignment="1">
      <alignment vertical="center"/>
    </xf>
    <xf numFmtId="43" fontId="2" fillId="0" borderId="2" xfId="0" applyNumberFormat="1" applyFont="1" applyBorder="1" applyAlignment="1">
      <alignment horizontal="right" vertical="center"/>
    </xf>
    <xf numFmtId="164" fontId="3" fillId="4" borderId="8" xfId="0" applyNumberFormat="1" applyFont="1" applyFill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43" fontId="2" fillId="0" borderId="9" xfId="2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5" borderId="10" xfId="0" applyFont="1" applyFill="1" applyBorder="1" applyAlignment="1">
      <alignment horizontal="center" vertical="center"/>
    </xf>
    <xf numFmtId="167" fontId="6" fillId="5" borderId="11" xfId="0" applyNumberFormat="1" applyFont="1" applyFill="1" applyBorder="1" applyAlignment="1">
      <alignment horizontal="center" vertical="center"/>
    </xf>
    <xf numFmtId="167" fontId="6" fillId="5" borderId="12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168" fontId="3" fillId="4" borderId="0" xfId="0" applyNumberFormat="1" applyFont="1" applyFill="1" applyAlignment="1">
      <alignment horizontal="center" vertical="center"/>
    </xf>
    <xf numFmtId="168" fontId="3" fillId="4" borderId="8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2"/>
    </xf>
    <xf numFmtId="168" fontId="3" fillId="0" borderId="0" xfId="0" applyNumberFormat="1" applyFont="1" applyAlignment="1">
      <alignment horizontal="center" vertical="center"/>
    </xf>
    <xf numFmtId="168" fontId="3" fillId="0" borderId="8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168" fontId="3" fillId="0" borderId="14" xfId="0" applyNumberFormat="1" applyFont="1" applyBorder="1" applyAlignment="1">
      <alignment horizontal="center" vertical="center"/>
    </xf>
    <xf numFmtId="168" fontId="3" fillId="0" borderId="15" xfId="0" applyNumberFormat="1" applyFont="1" applyBorder="1" applyAlignment="1">
      <alignment horizontal="center" vertical="center"/>
    </xf>
    <xf numFmtId="168" fontId="3" fillId="0" borderId="0" xfId="0" applyNumberFormat="1" applyFont="1" applyAlignment="1">
      <alignment horizontal="left" vertical="center"/>
    </xf>
    <xf numFmtId="0" fontId="8" fillId="5" borderId="10" xfId="0" applyFont="1" applyFill="1" applyBorder="1" applyAlignment="1">
      <alignment horizontal="left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2"/>
    </xf>
    <xf numFmtId="1" fontId="10" fillId="7" borderId="7" xfId="1" applyNumberFormat="1" applyFont="1" applyFill="1" applyBorder="1" applyAlignment="1">
      <alignment horizontal="center" vertical="center"/>
    </xf>
    <xf numFmtId="2" fontId="10" fillId="7" borderId="2" xfId="1" applyNumberFormat="1" applyFont="1" applyFill="1" applyBorder="1" applyAlignment="1">
      <alignment horizontal="center" vertical="center"/>
    </xf>
    <xf numFmtId="1" fontId="10" fillId="7" borderId="2" xfId="1" applyNumberFormat="1" applyFont="1" applyFill="1" applyBorder="1" applyAlignment="1">
      <alignment horizontal="center" vertical="center"/>
    </xf>
    <xf numFmtId="2" fontId="10" fillId="7" borderId="7" xfId="1" applyNumberFormat="1" applyFont="1" applyFill="1" applyBorder="1" applyAlignment="1">
      <alignment horizontal="center" vertical="center"/>
    </xf>
    <xf numFmtId="2" fontId="10" fillId="7" borderId="8" xfId="1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 indent="2"/>
    </xf>
    <xf numFmtId="0" fontId="3" fillId="0" borderId="13" xfId="0" applyFont="1" applyBorder="1" applyAlignment="1">
      <alignment horizontal="center"/>
    </xf>
    <xf numFmtId="2" fontId="3" fillId="0" borderId="9" xfId="1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4" fillId="6" borderId="7" xfId="0" applyFont="1" applyFill="1" applyBorder="1" applyAlignment="1">
      <alignment vertical="center"/>
    </xf>
    <xf numFmtId="0" fontId="6" fillId="5" borderId="12" xfId="0" applyFont="1" applyFill="1" applyBorder="1" applyAlignment="1">
      <alignment horizontal="center" vertical="center"/>
    </xf>
    <xf numFmtId="168" fontId="3" fillId="4" borderId="8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" fontId="6" fillId="5" borderId="3" xfId="0" applyNumberFormat="1" applyFont="1" applyFill="1" applyBorder="1" applyAlignment="1">
      <alignment horizontal="left" vertical="center" wrapText="1"/>
    </xf>
    <xf numFmtId="4" fontId="6" fillId="5" borderId="3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10" fontId="2" fillId="0" borderId="0" xfId="2" applyNumberFormat="1" applyFont="1" applyAlignment="1">
      <alignment vertical="center" wrapText="1"/>
    </xf>
    <xf numFmtId="0" fontId="2" fillId="0" borderId="0" xfId="0" applyFont="1" applyAlignment="1">
      <alignment wrapText="1"/>
    </xf>
    <xf numFmtId="4" fontId="3" fillId="0" borderId="3" xfId="0" applyNumberFormat="1" applyFont="1" applyBorder="1" applyAlignment="1">
      <alignment horizontal="left" vertical="center"/>
    </xf>
    <xf numFmtId="4" fontId="3" fillId="0" borderId="3" xfId="0" applyNumberFormat="1" applyFont="1" applyBorder="1" applyAlignment="1">
      <alignment vertical="center"/>
    </xf>
    <xf numFmtId="169" fontId="2" fillId="0" borderId="0" xfId="0" applyNumberFormat="1" applyFont="1" applyAlignment="1">
      <alignment horizontal="left" vertical="center"/>
    </xf>
  </cellXfs>
  <cellStyles count="4">
    <cellStyle name="Comma" xfId="1" builtinId="3"/>
    <cellStyle name="Normal" xfId="0" builtinId="0"/>
    <cellStyle name="Normal 2" xfId="3" xr:uid="{042EA38E-A417-4542-BF83-93DD5610446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2829648</xdr:colOff>
      <xdr:row>8</xdr:row>
      <xdr:rowOff>96000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5D3AC-2163-4ADC-8D6E-B8344AFF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29648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715098</xdr:colOff>
      <xdr:row>8</xdr:row>
      <xdr:rowOff>96000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4AE29D-ACCC-41A8-9FD7-F1890805F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31248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August%202026\Portfolio%20working\Portfolio%20Scheme\Portfolio%2031082026.xlsx" TargetMode="External"/><Relationship Id="rId1" Type="http://schemas.openxmlformats.org/officeDocument/2006/relationships/externalLinkPath" Target="Portfolio%203108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Bond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5B8B6-DB5D-4D21-BA3C-D58378E2EABA}">
  <sheetPr>
    <tabColor rgb="FFC00000"/>
  </sheetPr>
  <dimension ref="B1:M206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52" customWidth="1"/>
    <col min="3" max="3" width="15.7265625" style="52" customWidth="1"/>
    <col min="4" max="4" width="26.54296875" style="52" customWidth="1"/>
    <col min="5" max="5" width="15.26953125" style="2" customWidth="1"/>
    <col min="6" max="6" width="16.453125" style="2" customWidth="1"/>
    <col min="7" max="7" width="15.26953125" style="55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35">
      <c r="B3" s="5" t="s">
        <v>2</v>
      </c>
      <c r="C3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35">
      <c r="B9" t="s">
        <v>4</v>
      </c>
      <c r="C9" s="1"/>
      <c r="D9" s="1"/>
      <c r="E9" t="s">
        <v>5</v>
      </c>
      <c r="F9" s="1"/>
      <c r="G9" s="1"/>
      <c r="H9" s="4"/>
    </row>
    <row r="10" spans="2:8" ht="24" customHeight="1" x14ac:dyDescent="0.25">
      <c r="B10" s="1"/>
      <c r="C10" s="1"/>
      <c r="D10" s="1"/>
      <c r="E10" s="1"/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240029</v>
      </c>
      <c r="F16" s="19">
        <v>442.49</v>
      </c>
      <c r="G16" s="20">
        <v>7.49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21</v>
      </c>
      <c r="E17" s="18">
        <v>61376</v>
      </c>
      <c r="F17" s="19">
        <v>435.16</v>
      </c>
      <c r="G17" s="20">
        <v>7.37</v>
      </c>
      <c r="H17" s="21"/>
    </row>
    <row r="18" spans="2:8" ht="24" customHeight="1" x14ac:dyDescent="0.25">
      <c r="B18" s="17" t="s">
        <v>22</v>
      </c>
      <c r="C18" s="17" t="s">
        <v>23</v>
      </c>
      <c r="D18" s="17" t="s">
        <v>24</v>
      </c>
      <c r="E18" s="18">
        <v>29650</v>
      </c>
      <c r="F18" s="19">
        <v>378.63</v>
      </c>
      <c r="G18" s="20">
        <v>6.41</v>
      </c>
      <c r="H18" s="21"/>
    </row>
    <row r="19" spans="2:8" ht="24" customHeight="1" x14ac:dyDescent="0.25">
      <c r="B19" s="17" t="s">
        <v>25</v>
      </c>
      <c r="C19" s="17" t="s">
        <v>26</v>
      </c>
      <c r="D19" s="17" t="s">
        <v>27</v>
      </c>
      <c r="E19" s="18">
        <v>7097</v>
      </c>
      <c r="F19" s="19">
        <v>362.12</v>
      </c>
      <c r="G19" s="20">
        <v>6.13</v>
      </c>
      <c r="H19" s="21"/>
    </row>
    <row r="20" spans="2:8" ht="24" customHeight="1" x14ac:dyDescent="0.25">
      <c r="B20" s="17" t="s">
        <v>28</v>
      </c>
      <c r="C20" s="17" t="s">
        <v>29</v>
      </c>
      <c r="D20" s="17" t="s">
        <v>30</v>
      </c>
      <c r="E20" s="18">
        <v>32411</v>
      </c>
      <c r="F20" s="19">
        <v>342.58</v>
      </c>
      <c r="G20" s="20">
        <v>5.8</v>
      </c>
      <c r="H20" s="21"/>
    </row>
    <row r="21" spans="2:8" ht="24" customHeight="1" x14ac:dyDescent="0.25">
      <c r="B21" s="17" t="s">
        <v>31</v>
      </c>
      <c r="C21" s="17" t="s">
        <v>32</v>
      </c>
      <c r="D21" s="17" t="s">
        <v>33</v>
      </c>
      <c r="E21" s="18">
        <v>19950</v>
      </c>
      <c r="F21" s="19">
        <v>317.82</v>
      </c>
      <c r="G21" s="20">
        <v>5.38</v>
      </c>
      <c r="H21" s="21"/>
    </row>
    <row r="22" spans="2:8" ht="24" customHeight="1" x14ac:dyDescent="0.25">
      <c r="B22" s="17" t="s">
        <v>34</v>
      </c>
      <c r="C22" s="17" t="s">
        <v>35</v>
      </c>
      <c r="D22" s="17" t="s">
        <v>36</v>
      </c>
      <c r="E22" s="18">
        <v>85702</v>
      </c>
      <c r="F22" s="19">
        <v>292.85000000000002</v>
      </c>
      <c r="G22" s="20">
        <v>4.96</v>
      </c>
      <c r="H22" s="21"/>
    </row>
    <row r="23" spans="2:8" ht="24" customHeight="1" x14ac:dyDescent="0.25">
      <c r="B23" s="17" t="s">
        <v>37</v>
      </c>
      <c r="C23" s="17" t="s">
        <v>38</v>
      </c>
      <c r="D23" s="17" t="s">
        <v>39</v>
      </c>
      <c r="E23" s="18">
        <v>324000</v>
      </c>
      <c r="F23" s="19">
        <v>285.77</v>
      </c>
      <c r="G23" s="20">
        <v>4.84</v>
      </c>
      <c r="H23" s="21"/>
    </row>
    <row r="24" spans="2:8" ht="24" customHeight="1" x14ac:dyDescent="0.25">
      <c r="B24" s="17" t="s">
        <v>40</v>
      </c>
      <c r="C24" s="17" t="s">
        <v>41</v>
      </c>
      <c r="D24" s="17" t="s">
        <v>42</v>
      </c>
      <c r="E24" s="18">
        <v>159495</v>
      </c>
      <c r="F24" s="19">
        <v>280.07</v>
      </c>
      <c r="G24" s="20">
        <v>4.74</v>
      </c>
      <c r="H24" s="21"/>
    </row>
    <row r="25" spans="2:8" ht="24" customHeight="1" x14ac:dyDescent="0.25">
      <c r="B25" s="17" t="s">
        <v>43</v>
      </c>
      <c r="C25" s="17" t="s">
        <v>44</v>
      </c>
      <c r="D25" s="17" t="s">
        <v>33</v>
      </c>
      <c r="E25" s="18">
        <v>156309</v>
      </c>
      <c r="F25" s="19">
        <v>208.63</v>
      </c>
      <c r="G25" s="20">
        <v>3.53</v>
      </c>
      <c r="H25" s="21"/>
    </row>
    <row r="26" spans="2:8" ht="24" customHeight="1" x14ac:dyDescent="0.25">
      <c r="B26" s="17" t="s">
        <v>45</v>
      </c>
      <c r="C26" s="17" t="s">
        <v>46</v>
      </c>
      <c r="D26" s="17" t="s">
        <v>21</v>
      </c>
      <c r="E26" s="18">
        <v>42738</v>
      </c>
      <c r="F26" s="19">
        <v>179.24</v>
      </c>
      <c r="G26" s="20">
        <v>3.03</v>
      </c>
      <c r="H26" s="21"/>
    </row>
    <row r="27" spans="2:8" ht="24" customHeight="1" x14ac:dyDescent="0.25">
      <c r="B27" s="17" t="s">
        <v>47</v>
      </c>
      <c r="C27" s="17" t="s">
        <v>48</v>
      </c>
      <c r="D27" s="17" t="s">
        <v>49</v>
      </c>
      <c r="E27" s="18">
        <v>39600</v>
      </c>
      <c r="F27" s="19">
        <v>158.86000000000001</v>
      </c>
      <c r="G27" s="20">
        <v>2.69</v>
      </c>
      <c r="H27" s="21"/>
    </row>
    <row r="28" spans="2:8" ht="24" customHeight="1" x14ac:dyDescent="0.25">
      <c r="B28" s="17" t="s">
        <v>50</v>
      </c>
      <c r="C28" s="17" t="s">
        <v>51</v>
      </c>
      <c r="D28" s="17" t="s">
        <v>21</v>
      </c>
      <c r="E28" s="18">
        <v>11207</v>
      </c>
      <c r="F28" s="19">
        <v>145.69</v>
      </c>
      <c r="G28" s="20">
        <v>2.4700000000000002</v>
      </c>
      <c r="H28" s="21"/>
    </row>
    <row r="29" spans="2:8" ht="24" customHeight="1" x14ac:dyDescent="0.25">
      <c r="B29" s="17" t="s">
        <v>52</v>
      </c>
      <c r="C29" s="17" t="s">
        <v>53</v>
      </c>
      <c r="D29" s="17" t="s">
        <v>21</v>
      </c>
      <c r="E29" s="18">
        <v>7685</v>
      </c>
      <c r="F29" s="19">
        <v>111.74</v>
      </c>
      <c r="G29" s="20">
        <v>1.89</v>
      </c>
      <c r="H29" s="21"/>
    </row>
    <row r="30" spans="2:8" ht="24" customHeight="1" x14ac:dyDescent="0.25">
      <c r="B30" s="17" t="s">
        <v>54</v>
      </c>
      <c r="C30" s="17" t="s">
        <v>55</v>
      </c>
      <c r="D30" s="17" t="s">
        <v>56</v>
      </c>
      <c r="E30" s="18">
        <v>3404</v>
      </c>
      <c r="F30" s="19">
        <v>61.68</v>
      </c>
      <c r="G30" s="20">
        <v>1.04</v>
      </c>
      <c r="H30" s="21"/>
    </row>
    <row r="31" spans="2:8" ht="24" customHeight="1" x14ac:dyDescent="0.25">
      <c r="B31" s="17" t="s">
        <v>57</v>
      </c>
      <c r="C31" s="17" t="s">
        <v>58</v>
      </c>
      <c r="D31" s="17" t="s">
        <v>21</v>
      </c>
      <c r="E31" s="18">
        <v>5062</v>
      </c>
      <c r="F31" s="19">
        <v>53.66</v>
      </c>
      <c r="G31" s="20">
        <v>0.91</v>
      </c>
      <c r="H31" s="21"/>
    </row>
    <row r="32" spans="2:8" ht="24" customHeight="1" x14ac:dyDescent="0.25">
      <c r="B32" s="17" t="s">
        <v>59</v>
      </c>
      <c r="C32" s="17" t="s">
        <v>60</v>
      </c>
      <c r="D32" s="17" t="s">
        <v>61</v>
      </c>
      <c r="E32" s="18">
        <v>1248</v>
      </c>
      <c r="F32" s="19">
        <v>50.48</v>
      </c>
      <c r="G32" s="20">
        <v>0.85</v>
      </c>
      <c r="H32" s="21"/>
    </row>
    <row r="33" spans="2:8" ht="24" customHeight="1" x14ac:dyDescent="0.25">
      <c r="B33" s="17" t="s">
        <v>62</v>
      </c>
      <c r="C33" s="17" t="s">
        <v>63</v>
      </c>
      <c r="D33" s="17" t="s">
        <v>64</v>
      </c>
      <c r="E33" s="18">
        <v>3890</v>
      </c>
      <c r="F33" s="19">
        <v>44.1</v>
      </c>
      <c r="G33" s="20">
        <v>0.75</v>
      </c>
      <c r="H33" s="21"/>
    </row>
    <row r="34" spans="2:8" ht="24" customHeight="1" x14ac:dyDescent="0.25">
      <c r="B34" s="17" t="s">
        <v>65</v>
      </c>
      <c r="C34" s="17" t="s">
        <v>66</v>
      </c>
      <c r="D34" s="17" t="s">
        <v>67</v>
      </c>
      <c r="E34" s="18">
        <v>1800</v>
      </c>
      <c r="F34" s="19">
        <v>35.409999999999997</v>
      </c>
      <c r="G34" s="20">
        <v>0.6</v>
      </c>
      <c r="H34" s="21"/>
    </row>
    <row r="35" spans="2:8" ht="24" customHeight="1" x14ac:dyDescent="0.25">
      <c r="B35" s="17" t="s">
        <v>68</v>
      </c>
      <c r="C35" s="17" t="s">
        <v>69</v>
      </c>
      <c r="D35" s="17" t="s">
        <v>70</v>
      </c>
      <c r="E35" s="18">
        <v>950</v>
      </c>
      <c r="F35" s="19">
        <v>31.18</v>
      </c>
      <c r="G35" s="20">
        <v>0.53</v>
      </c>
      <c r="H35" s="21"/>
    </row>
    <row r="36" spans="2:8" ht="24" customHeight="1" x14ac:dyDescent="0.25">
      <c r="B36" s="17" t="s">
        <v>71</v>
      </c>
      <c r="C36" s="17" t="s">
        <v>72</v>
      </c>
      <c r="D36" s="17" t="s">
        <v>64</v>
      </c>
      <c r="E36" s="18">
        <v>1281</v>
      </c>
      <c r="F36" s="19">
        <v>30.74</v>
      </c>
      <c r="G36" s="20">
        <v>0.52</v>
      </c>
      <c r="H36" s="21"/>
    </row>
    <row r="37" spans="2:8" ht="24" customHeight="1" x14ac:dyDescent="0.25">
      <c r="B37" s="17" t="s">
        <v>73</v>
      </c>
      <c r="C37" s="17" t="s">
        <v>74</v>
      </c>
      <c r="D37" s="17" t="s">
        <v>75</v>
      </c>
      <c r="E37" s="18">
        <v>500</v>
      </c>
      <c r="F37" s="19">
        <v>25.33</v>
      </c>
      <c r="G37" s="20">
        <v>0.43</v>
      </c>
      <c r="H37" s="21"/>
    </row>
    <row r="38" spans="2:8" ht="24" customHeight="1" x14ac:dyDescent="0.25">
      <c r="B38" s="17" t="s">
        <v>76</v>
      </c>
      <c r="C38" s="17" t="s">
        <v>77</v>
      </c>
      <c r="D38" s="17" t="s">
        <v>78</v>
      </c>
      <c r="E38" s="18">
        <v>7710</v>
      </c>
      <c r="F38" s="19">
        <v>25.3</v>
      </c>
      <c r="G38" s="20">
        <v>0.43</v>
      </c>
      <c r="H38" s="21"/>
    </row>
    <row r="39" spans="2:8" ht="24" customHeight="1" x14ac:dyDescent="0.25">
      <c r="B39" s="17" t="s">
        <v>79</v>
      </c>
      <c r="C39" s="17" t="s">
        <v>80</v>
      </c>
      <c r="D39" s="17" t="s">
        <v>81</v>
      </c>
      <c r="E39" s="18">
        <v>2258</v>
      </c>
      <c r="F39" s="19">
        <v>23.53</v>
      </c>
      <c r="G39" s="20">
        <v>0.4</v>
      </c>
      <c r="H39" s="21"/>
    </row>
    <row r="40" spans="2:8" ht="24" customHeight="1" x14ac:dyDescent="0.25">
      <c r="B40" s="17" t="s">
        <v>82</v>
      </c>
      <c r="C40" s="17" t="s">
        <v>83</v>
      </c>
      <c r="D40" s="17" t="s">
        <v>75</v>
      </c>
      <c r="E40" s="18">
        <v>1136</v>
      </c>
      <c r="F40" s="19">
        <v>22.55</v>
      </c>
      <c r="G40" s="20">
        <v>0.38</v>
      </c>
      <c r="H40" s="21"/>
    </row>
    <row r="41" spans="2:8" ht="24" customHeight="1" x14ac:dyDescent="0.25">
      <c r="B41" s="17" t="s">
        <v>84</v>
      </c>
      <c r="C41" s="17" t="s">
        <v>85</v>
      </c>
      <c r="D41" s="17" t="s">
        <v>70</v>
      </c>
      <c r="E41" s="18">
        <v>460</v>
      </c>
      <c r="F41" s="19">
        <v>19.97</v>
      </c>
      <c r="G41" s="20">
        <v>0.34</v>
      </c>
      <c r="H41" s="21"/>
    </row>
    <row r="42" spans="2:8" ht="24" customHeight="1" x14ac:dyDescent="0.25">
      <c r="B42" s="17" t="s">
        <v>86</v>
      </c>
      <c r="C42" s="17" t="s">
        <v>87</v>
      </c>
      <c r="D42" s="17" t="s">
        <v>30</v>
      </c>
      <c r="E42" s="18">
        <v>1612</v>
      </c>
      <c r="F42" s="19">
        <v>17.89</v>
      </c>
      <c r="G42" s="20">
        <v>0.3</v>
      </c>
      <c r="H42" s="21"/>
    </row>
    <row r="43" spans="2:8" ht="24" customHeight="1" x14ac:dyDescent="0.25">
      <c r="B43" s="17" t="s">
        <v>88</v>
      </c>
      <c r="C43" s="17" t="s">
        <v>89</v>
      </c>
      <c r="D43" s="17" t="s">
        <v>70</v>
      </c>
      <c r="E43" s="18">
        <v>131</v>
      </c>
      <c r="F43" s="19">
        <v>17.75</v>
      </c>
      <c r="G43" s="20">
        <v>0.3</v>
      </c>
      <c r="H43" s="21"/>
    </row>
    <row r="44" spans="2:8" ht="24" customHeight="1" x14ac:dyDescent="0.25">
      <c r="B44" s="17" t="s">
        <v>90</v>
      </c>
      <c r="C44" s="17" t="s">
        <v>91</v>
      </c>
      <c r="D44" s="17" t="s">
        <v>42</v>
      </c>
      <c r="E44" s="18">
        <v>5362</v>
      </c>
      <c r="F44" s="19">
        <v>17.559999999999999</v>
      </c>
      <c r="G44" s="20">
        <v>0.3</v>
      </c>
      <c r="H44" s="21"/>
    </row>
    <row r="45" spans="2:8" ht="24" customHeight="1" x14ac:dyDescent="0.25">
      <c r="B45" s="17" t="s">
        <v>92</v>
      </c>
      <c r="C45" s="17" t="s">
        <v>93</v>
      </c>
      <c r="D45" s="17" t="s">
        <v>94</v>
      </c>
      <c r="E45" s="18">
        <v>1151</v>
      </c>
      <c r="F45" s="19">
        <v>17.22</v>
      </c>
      <c r="G45" s="20">
        <v>0.28999999999999998</v>
      </c>
      <c r="H45" s="21"/>
    </row>
    <row r="46" spans="2:8" ht="24" customHeight="1" x14ac:dyDescent="0.25">
      <c r="B46" s="17" t="s">
        <v>95</v>
      </c>
      <c r="C46" s="17" t="s">
        <v>96</v>
      </c>
      <c r="D46" s="17" t="s">
        <v>97</v>
      </c>
      <c r="E46" s="18">
        <v>4055</v>
      </c>
      <c r="F46" s="19">
        <v>16.809999999999999</v>
      </c>
      <c r="G46" s="20">
        <v>0.28000000000000003</v>
      </c>
      <c r="H46" s="21"/>
    </row>
    <row r="47" spans="2:8" ht="24" customHeight="1" x14ac:dyDescent="0.25">
      <c r="B47" s="17" t="s">
        <v>98</v>
      </c>
      <c r="C47" s="17" t="s">
        <v>99</v>
      </c>
      <c r="D47" s="17" t="s">
        <v>64</v>
      </c>
      <c r="E47" s="18">
        <v>977</v>
      </c>
      <c r="F47" s="19">
        <v>15.91</v>
      </c>
      <c r="G47" s="20">
        <v>0.27</v>
      </c>
      <c r="H47" s="21"/>
    </row>
    <row r="48" spans="2:8" ht="24" customHeight="1" x14ac:dyDescent="0.25">
      <c r="B48" s="17" t="s">
        <v>100</v>
      </c>
      <c r="C48" s="17" t="s">
        <v>101</v>
      </c>
      <c r="D48" s="17" t="s">
        <v>49</v>
      </c>
      <c r="E48" s="18">
        <v>132</v>
      </c>
      <c r="F48" s="19">
        <v>15.11</v>
      </c>
      <c r="G48" s="20">
        <v>0.26</v>
      </c>
      <c r="H48" s="21"/>
    </row>
    <row r="49" spans="2:8" ht="24" customHeight="1" x14ac:dyDescent="0.25">
      <c r="B49" s="17" t="s">
        <v>102</v>
      </c>
      <c r="C49" s="17" t="s">
        <v>103</v>
      </c>
      <c r="D49" s="17" t="s">
        <v>18</v>
      </c>
      <c r="E49" s="18">
        <v>1065</v>
      </c>
      <c r="F49" s="19">
        <v>13.93</v>
      </c>
      <c r="G49" s="20">
        <v>0.24</v>
      </c>
      <c r="H49" s="21"/>
    </row>
    <row r="50" spans="2:8" ht="24" customHeight="1" x14ac:dyDescent="0.25">
      <c r="B50" s="17" t="s">
        <v>104</v>
      </c>
      <c r="C50" s="17" t="s">
        <v>105</v>
      </c>
      <c r="D50" s="17" t="s">
        <v>70</v>
      </c>
      <c r="E50" s="18">
        <v>174</v>
      </c>
      <c r="F50" s="19">
        <v>13.84</v>
      </c>
      <c r="G50" s="20">
        <v>0.23</v>
      </c>
      <c r="H50" s="21"/>
    </row>
    <row r="51" spans="2:8" ht="24" customHeight="1" x14ac:dyDescent="0.25">
      <c r="B51" s="17" t="s">
        <v>106</v>
      </c>
      <c r="C51" s="17" t="s">
        <v>107</v>
      </c>
      <c r="D51" s="17" t="s">
        <v>42</v>
      </c>
      <c r="E51" s="18">
        <v>4999</v>
      </c>
      <c r="F51" s="19">
        <v>13.17</v>
      </c>
      <c r="G51" s="20">
        <v>0.22</v>
      </c>
      <c r="H51" s="21"/>
    </row>
    <row r="52" spans="2:8" ht="24" customHeight="1" x14ac:dyDescent="0.25">
      <c r="B52" s="17" t="s">
        <v>108</v>
      </c>
      <c r="C52" s="17" t="s">
        <v>109</v>
      </c>
      <c r="D52" s="17" t="s">
        <v>110</v>
      </c>
      <c r="E52" s="18">
        <v>248</v>
      </c>
      <c r="F52" s="19">
        <v>12.98</v>
      </c>
      <c r="G52" s="20">
        <v>0.22</v>
      </c>
      <c r="H52" s="21"/>
    </row>
    <row r="53" spans="2:8" ht="24" customHeight="1" x14ac:dyDescent="0.25">
      <c r="B53" s="17" t="s">
        <v>111</v>
      </c>
      <c r="C53" s="17" t="s">
        <v>112</v>
      </c>
      <c r="D53" s="17" t="s">
        <v>113</v>
      </c>
      <c r="E53" s="18">
        <v>1273</v>
      </c>
      <c r="F53" s="19">
        <v>12.93</v>
      </c>
      <c r="G53" s="20">
        <v>0.22</v>
      </c>
      <c r="H53" s="21"/>
    </row>
    <row r="54" spans="2:8" ht="24" customHeight="1" x14ac:dyDescent="0.25">
      <c r="B54" s="17" t="s">
        <v>114</v>
      </c>
      <c r="C54" s="17" t="s">
        <v>115</v>
      </c>
      <c r="D54" s="17" t="s">
        <v>67</v>
      </c>
      <c r="E54" s="18">
        <v>4922</v>
      </c>
      <c r="F54" s="19">
        <v>12.58</v>
      </c>
      <c r="G54" s="20">
        <v>0.21</v>
      </c>
      <c r="H54" s="21"/>
    </row>
    <row r="55" spans="2:8" ht="24" customHeight="1" x14ac:dyDescent="0.25">
      <c r="B55" s="17" t="s">
        <v>116</v>
      </c>
      <c r="C55" s="17" t="s">
        <v>117</v>
      </c>
      <c r="D55" s="17" t="s">
        <v>27</v>
      </c>
      <c r="E55" s="18">
        <v>452</v>
      </c>
      <c r="F55" s="19">
        <v>11.99</v>
      </c>
      <c r="G55" s="20">
        <v>0.2</v>
      </c>
      <c r="H55" s="21"/>
    </row>
    <row r="56" spans="2:8" ht="24" customHeight="1" x14ac:dyDescent="0.25">
      <c r="B56" s="17" t="s">
        <v>118</v>
      </c>
      <c r="C56" s="17" t="s">
        <v>119</v>
      </c>
      <c r="D56" s="17" t="s">
        <v>120</v>
      </c>
      <c r="E56" s="18">
        <v>1120</v>
      </c>
      <c r="F56" s="19">
        <v>11.62</v>
      </c>
      <c r="G56" s="20">
        <v>0.2</v>
      </c>
      <c r="H56" s="21"/>
    </row>
    <row r="57" spans="2:8" ht="24" customHeight="1" x14ac:dyDescent="0.25">
      <c r="B57" s="17" t="s">
        <v>121</v>
      </c>
      <c r="C57" s="17" t="s">
        <v>122</v>
      </c>
      <c r="D57" s="17" t="s">
        <v>75</v>
      </c>
      <c r="E57" s="18">
        <v>116</v>
      </c>
      <c r="F57" s="19">
        <v>10.98</v>
      </c>
      <c r="G57" s="20">
        <v>0.19</v>
      </c>
      <c r="H57" s="21"/>
    </row>
    <row r="58" spans="2:8" ht="24" customHeight="1" x14ac:dyDescent="0.25">
      <c r="B58" s="17" t="s">
        <v>123</v>
      </c>
      <c r="C58" s="17" t="s">
        <v>124</v>
      </c>
      <c r="D58" s="17" t="s">
        <v>64</v>
      </c>
      <c r="E58" s="18">
        <v>179</v>
      </c>
      <c r="F58" s="19">
        <v>10.01</v>
      </c>
      <c r="G58" s="20">
        <v>0.17</v>
      </c>
      <c r="H58" s="21"/>
    </row>
    <row r="59" spans="2:8" ht="24" customHeight="1" x14ac:dyDescent="0.25">
      <c r="B59" s="17" t="s">
        <v>125</v>
      </c>
      <c r="C59" s="17" t="s">
        <v>126</v>
      </c>
      <c r="D59" s="17" t="s">
        <v>127</v>
      </c>
      <c r="E59" s="18">
        <v>4949</v>
      </c>
      <c r="F59" s="19">
        <v>8.4499999999999993</v>
      </c>
      <c r="G59" s="20">
        <v>0.14000000000000001</v>
      </c>
      <c r="H59" s="21"/>
    </row>
    <row r="60" spans="2:8" ht="24" customHeight="1" x14ac:dyDescent="0.25">
      <c r="B60" s="17" t="s">
        <v>128</v>
      </c>
      <c r="C60" s="17" t="s">
        <v>129</v>
      </c>
      <c r="D60" s="17" t="s">
        <v>130</v>
      </c>
      <c r="E60" s="18">
        <v>1494</v>
      </c>
      <c r="F60" s="19">
        <v>8.1199999999999992</v>
      </c>
      <c r="G60" s="20">
        <v>0.14000000000000001</v>
      </c>
      <c r="H60" s="21"/>
    </row>
    <row r="61" spans="2:8" ht="24" customHeight="1" x14ac:dyDescent="0.25">
      <c r="B61" s="17" t="s">
        <v>131</v>
      </c>
      <c r="C61" s="17" t="s">
        <v>132</v>
      </c>
      <c r="D61" s="17" t="s">
        <v>30</v>
      </c>
      <c r="E61" s="18">
        <v>267</v>
      </c>
      <c r="F61" s="19">
        <v>7.95</v>
      </c>
      <c r="G61" s="20">
        <v>0.13</v>
      </c>
      <c r="H61" s="21"/>
    </row>
    <row r="62" spans="2:8" ht="24" customHeight="1" x14ac:dyDescent="0.25">
      <c r="B62" s="17" t="s">
        <v>133</v>
      </c>
      <c r="C62" s="17" t="s">
        <v>134</v>
      </c>
      <c r="D62" s="17" t="s">
        <v>135</v>
      </c>
      <c r="E62" s="18">
        <v>493</v>
      </c>
      <c r="F62" s="19">
        <v>7.35</v>
      </c>
      <c r="G62" s="20">
        <v>0.12</v>
      </c>
      <c r="H62" s="21"/>
    </row>
    <row r="63" spans="2:8" ht="24" customHeight="1" x14ac:dyDescent="0.25">
      <c r="B63" s="17" t="s">
        <v>136</v>
      </c>
      <c r="C63" s="17" t="s">
        <v>137</v>
      </c>
      <c r="D63" s="17" t="s">
        <v>135</v>
      </c>
      <c r="E63" s="18">
        <v>1827</v>
      </c>
      <c r="F63" s="19">
        <v>7.32</v>
      </c>
      <c r="G63" s="20">
        <v>0.12</v>
      </c>
      <c r="H63" s="21"/>
    </row>
    <row r="64" spans="2:8" ht="24" customHeight="1" x14ac:dyDescent="0.25">
      <c r="B64" s="17" t="s">
        <v>138</v>
      </c>
      <c r="C64" s="17" t="s">
        <v>139</v>
      </c>
      <c r="D64" s="17" t="s">
        <v>75</v>
      </c>
      <c r="E64" s="18">
        <v>302</v>
      </c>
      <c r="F64" s="19">
        <v>7.31</v>
      </c>
      <c r="G64" s="20">
        <v>0.12</v>
      </c>
      <c r="H64" s="21"/>
    </row>
    <row r="65" spans="2:12" ht="24" customHeight="1" x14ac:dyDescent="0.25">
      <c r="B65" s="17" t="s">
        <v>140</v>
      </c>
      <c r="C65" s="17" t="s">
        <v>141</v>
      </c>
      <c r="D65" s="17" t="s">
        <v>130</v>
      </c>
      <c r="E65" s="18">
        <v>397</v>
      </c>
      <c r="F65" s="19">
        <v>6.91</v>
      </c>
      <c r="G65" s="20">
        <v>0.12</v>
      </c>
      <c r="H65" s="21"/>
    </row>
    <row r="66" spans="2:12" ht="24" customHeight="1" x14ac:dyDescent="0.25">
      <c r="B66" s="17" t="s">
        <v>142</v>
      </c>
      <c r="C66" s="17" t="s">
        <v>143</v>
      </c>
      <c r="D66" s="17" t="s">
        <v>144</v>
      </c>
      <c r="E66" s="18">
        <v>200</v>
      </c>
      <c r="F66" s="19">
        <v>6.13</v>
      </c>
      <c r="G66" s="20">
        <v>0.1</v>
      </c>
      <c r="H66" s="21"/>
    </row>
    <row r="67" spans="2:12" ht="24" customHeight="1" x14ac:dyDescent="0.25">
      <c r="B67" s="17" t="s">
        <v>145</v>
      </c>
      <c r="C67" s="17" t="s">
        <v>146</v>
      </c>
      <c r="D67" s="17" t="s">
        <v>130</v>
      </c>
      <c r="E67" s="18">
        <v>383</v>
      </c>
      <c r="F67" s="19">
        <v>6</v>
      </c>
      <c r="G67" s="20">
        <v>0.1</v>
      </c>
      <c r="H67" s="21"/>
    </row>
    <row r="68" spans="2:12" ht="24" customHeight="1" x14ac:dyDescent="0.25">
      <c r="B68" s="17" t="s">
        <v>147</v>
      </c>
      <c r="C68" s="17" t="s">
        <v>148</v>
      </c>
      <c r="D68" s="17" t="s">
        <v>27</v>
      </c>
      <c r="E68" s="18">
        <v>251</v>
      </c>
      <c r="F68" s="19">
        <v>4.26</v>
      </c>
      <c r="G68" s="20">
        <v>7.0000000000000007E-2</v>
      </c>
      <c r="H68" s="21"/>
    </row>
    <row r="69" spans="2:12" ht="24" customHeight="1" x14ac:dyDescent="0.25">
      <c r="B69" s="17" t="s">
        <v>149</v>
      </c>
      <c r="C69" s="17" t="s">
        <v>150</v>
      </c>
      <c r="D69" s="17" t="s">
        <v>151</v>
      </c>
      <c r="E69" s="18">
        <v>144</v>
      </c>
      <c r="F69" s="19">
        <v>3.69</v>
      </c>
      <c r="G69" s="20">
        <v>0.06</v>
      </c>
      <c r="H69" s="21"/>
    </row>
    <row r="70" spans="2:12" ht="24" customHeight="1" x14ac:dyDescent="0.25">
      <c r="B70" s="17" t="s">
        <v>152</v>
      </c>
      <c r="C70" s="17" t="s">
        <v>153</v>
      </c>
      <c r="D70" s="17" t="s">
        <v>151</v>
      </c>
      <c r="E70" s="18">
        <v>18</v>
      </c>
      <c r="F70" s="19">
        <v>3.62</v>
      </c>
      <c r="G70" s="20">
        <v>0.06</v>
      </c>
      <c r="H70" s="21"/>
    </row>
    <row r="71" spans="2:12" ht="24" customHeight="1" x14ac:dyDescent="0.25">
      <c r="B71" s="17" t="s">
        <v>154</v>
      </c>
      <c r="C71" s="17" t="s">
        <v>155</v>
      </c>
      <c r="D71" s="17" t="s">
        <v>75</v>
      </c>
      <c r="E71" s="18">
        <v>242</v>
      </c>
      <c r="F71" s="19">
        <v>3.41</v>
      </c>
      <c r="G71" s="20">
        <v>0.06</v>
      </c>
      <c r="H71" s="21"/>
    </row>
    <row r="72" spans="2:12" ht="24" customHeight="1" x14ac:dyDescent="0.25">
      <c r="B72" s="28" t="s">
        <v>156</v>
      </c>
      <c r="C72" s="28"/>
      <c r="D72" s="28"/>
      <c r="E72" s="29"/>
      <c r="F72" s="30">
        <f>SUM(F16:F71)</f>
        <v>4688.380000000001</v>
      </c>
      <c r="G72" s="30">
        <f>SUM(G16:G71)</f>
        <v>79.350000000000009</v>
      </c>
      <c r="H72" s="31"/>
    </row>
    <row r="73" spans="2:12" ht="24" customHeight="1" x14ac:dyDescent="0.25">
      <c r="B73" s="17"/>
      <c r="C73" s="17"/>
      <c r="D73" s="17"/>
      <c r="E73" s="18"/>
      <c r="F73" s="19"/>
      <c r="G73" s="20"/>
      <c r="H73" s="21"/>
    </row>
    <row r="74" spans="2:12" ht="24" customHeight="1" x14ac:dyDescent="0.25">
      <c r="B74" s="22" t="s">
        <v>157</v>
      </c>
      <c r="C74" s="23"/>
      <c r="D74" s="23"/>
      <c r="E74" s="24"/>
      <c r="F74" s="25"/>
      <c r="G74" s="26"/>
      <c r="H74" s="27"/>
    </row>
    <row r="75" spans="2:12" ht="24" customHeight="1" x14ac:dyDescent="0.25">
      <c r="B75" s="17"/>
      <c r="C75" s="17"/>
      <c r="D75" s="17"/>
      <c r="E75" s="18"/>
      <c r="F75" s="20">
        <v>0</v>
      </c>
      <c r="G75" s="20">
        <v>0</v>
      </c>
      <c r="H75" s="21"/>
      <c r="L75" s="32"/>
    </row>
    <row r="76" spans="2:12" ht="24" customHeight="1" x14ac:dyDescent="0.25">
      <c r="B76" s="28" t="s">
        <v>156</v>
      </c>
      <c r="C76" s="17"/>
      <c r="D76" s="17"/>
      <c r="E76" s="18"/>
      <c r="F76" s="33" t="s">
        <v>158</v>
      </c>
      <c r="G76" s="33" t="s">
        <v>158</v>
      </c>
      <c r="H76" s="21"/>
    </row>
    <row r="77" spans="2:12" ht="24" customHeight="1" x14ac:dyDescent="0.25">
      <c r="B77" s="17"/>
      <c r="C77" s="17"/>
      <c r="D77" s="17"/>
      <c r="E77" s="18"/>
      <c r="F77" s="19"/>
      <c r="G77" s="20"/>
      <c r="H77" s="21"/>
      <c r="L77" s="32"/>
    </row>
    <row r="78" spans="2:12" ht="24" customHeight="1" x14ac:dyDescent="0.25">
      <c r="B78" s="34" t="s">
        <v>159</v>
      </c>
      <c r="C78" s="35"/>
      <c r="D78" s="35"/>
      <c r="E78" s="36"/>
      <c r="F78" s="30">
        <f>F72</f>
        <v>4688.380000000001</v>
      </c>
      <c r="G78" s="30">
        <f>G72</f>
        <v>79.350000000000009</v>
      </c>
      <c r="H78" s="31"/>
      <c r="L78" s="32"/>
    </row>
    <row r="79" spans="2:12" ht="24" customHeight="1" x14ac:dyDescent="0.25">
      <c r="B79" s="17"/>
      <c r="C79" s="17"/>
      <c r="D79" s="17"/>
      <c r="E79" s="18"/>
      <c r="F79" s="19"/>
      <c r="G79" s="20"/>
      <c r="H79" s="21"/>
      <c r="L79" s="32"/>
    </row>
    <row r="80" spans="2:12" ht="24" customHeight="1" x14ac:dyDescent="0.25">
      <c r="B80" s="22" t="s">
        <v>160</v>
      </c>
      <c r="C80" s="23"/>
      <c r="D80" s="23"/>
      <c r="E80" s="24"/>
      <c r="F80" s="25"/>
      <c r="G80" s="26"/>
      <c r="H80" s="27"/>
      <c r="L80" s="32"/>
    </row>
    <row r="81" spans="2:13" ht="24" customHeight="1" x14ac:dyDescent="0.25">
      <c r="B81" s="17" t="s">
        <v>16</v>
      </c>
      <c r="C81" s="17"/>
      <c r="D81" s="17"/>
      <c r="E81" s="37">
        <v>-231000</v>
      </c>
      <c r="F81" s="38">
        <v>-423.28</v>
      </c>
      <c r="G81" s="20">
        <v>-7.17</v>
      </c>
      <c r="H81" s="21"/>
      <c r="L81" s="32"/>
    </row>
    <row r="82" spans="2:13" ht="24" customHeight="1" x14ac:dyDescent="0.25">
      <c r="B82" s="17" t="s">
        <v>25</v>
      </c>
      <c r="C82" s="17"/>
      <c r="D82" s="17"/>
      <c r="E82" s="37">
        <v>-6650</v>
      </c>
      <c r="F82" s="38">
        <v>-343.13</v>
      </c>
      <c r="G82" s="20">
        <v>-5.81</v>
      </c>
      <c r="H82" s="21"/>
      <c r="L82" s="39"/>
      <c r="M82" s="39"/>
    </row>
    <row r="83" spans="2:13" ht="24" customHeight="1" x14ac:dyDescent="0.25">
      <c r="B83" s="17" t="s">
        <v>31</v>
      </c>
      <c r="C83" s="17"/>
      <c r="D83" s="17"/>
      <c r="E83" s="37">
        <v>-19950</v>
      </c>
      <c r="F83" s="38">
        <v>-329.77</v>
      </c>
      <c r="G83" s="20">
        <v>-5.58</v>
      </c>
      <c r="H83" s="21"/>
    </row>
    <row r="84" spans="2:13" ht="24" customHeight="1" x14ac:dyDescent="0.25">
      <c r="B84" s="17" t="s">
        <v>19</v>
      </c>
      <c r="C84" s="17"/>
      <c r="D84" s="17"/>
      <c r="E84" s="37">
        <v>-44200</v>
      </c>
      <c r="F84" s="38">
        <v>-316.14</v>
      </c>
      <c r="G84" s="20">
        <v>-5.35</v>
      </c>
      <c r="H84" s="21"/>
    </row>
    <row r="85" spans="2:13" ht="24" customHeight="1" x14ac:dyDescent="0.25">
      <c r="B85" s="17" t="s">
        <v>28</v>
      </c>
      <c r="C85" s="17"/>
      <c r="D85" s="17"/>
      <c r="E85" s="37">
        <v>-28500</v>
      </c>
      <c r="F85" s="38">
        <v>-305.14999999999998</v>
      </c>
      <c r="G85" s="20">
        <v>-5.17</v>
      </c>
      <c r="H85" s="21"/>
      <c r="L85" s="40"/>
      <c r="M85" s="40"/>
    </row>
    <row r="86" spans="2:13" ht="24" customHeight="1" x14ac:dyDescent="0.25">
      <c r="B86" s="17" t="s">
        <v>22</v>
      </c>
      <c r="C86" s="17"/>
      <c r="D86" s="17"/>
      <c r="E86" s="37">
        <v>-22500</v>
      </c>
      <c r="F86" s="38">
        <v>-292.75</v>
      </c>
      <c r="G86" s="20">
        <v>-4.96</v>
      </c>
      <c r="H86" s="21"/>
      <c r="L86" s="40"/>
      <c r="M86" s="40"/>
    </row>
    <row r="87" spans="2:13" ht="24" customHeight="1" x14ac:dyDescent="0.25">
      <c r="B87" s="17" t="s">
        <v>37</v>
      </c>
      <c r="C87" s="17"/>
      <c r="D87" s="17"/>
      <c r="E87" s="37">
        <v>-324000</v>
      </c>
      <c r="F87" s="38">
        <v>-279.97000000000003</v>
      </c>
      <c r="G87" s="20">
        <v>-4.74</v>
      </c>
      <c r="H87" s="21"/>
      <c r="L87" s="40"/>
      <c r="M87" s="40"/>
    </row>
    <row r="88" spans="2:13" ht="24" customHeight="1" x14ac:dyDescent="0.25">
      <c r="B88" s="17" t="s">
        <v>47</v>
      </c>
      <c r="C88" s="17"/>
      <c r="D88" s="17"/>
      <c r="E88" s="37">
        <v>-39600</v>
      </c>
      <c r="F88" s="38">
        <v>-160.72</v>
      </c>
      <c r="G88" s="20">
        <v>-2.72</v>
      </c>
      <c r="H88" s="21"/>
      <c r="L88" s="40"/>
      <c r="M88" s="40"/>
    </row>
    <row r="89" spans="2:13" ht="24" customHeight="1" x14ac:dyDescent="0.25">
      <c r="B89" s="17" t="s">
        <v>45</v>
      </c>
      <c r="C89" s="17"/>
      <c r="D89" s="17"/>
      <c r="E89" s="37">
        <v>-34000</v>
      </c>
      <c r="F89" s="38">
        <v>-145.1</v>
      </c>
      <c r="G89" s="20">
        <v>-2.46</v>
      </c>
      <c r="H89" s="21"/>
      <c r="L89" s="40"/>
      <c r="M89" s="40"/>
    </row>
    <row r="90" spans="2:13" ht="24" customHeight="1" x14ac:dyDescent="0.25">
      <c r="B90" s="17" t="s">
        <v>50</v>
      </c>
      <c r="C90" s="17"/>
      <c r="D90" s="17"/>
      <c r="E90" s="37">
        <v>-8750</v>
      </c>
      <c r="F90" s="38">
        <v>-111.23</v>
      </c>
      <c r="G90" s="20">
        <v>-1.88</v>
      </c>
      <c r="H90" s="21"/>
      <c r="L90" s="40"/>
      <c r="M90" s="40"/>
    </row>
    <row r="91" spans="2:13" ht="24" customHeight="1" x14ac:dyDescent="0.25">
      <c r="B91" s="17" t="s">
        <v>65</v>
      </c>
      <c r="C91" s="17"/>
      <c r="D91" s="17"/>
      <c r="E91" s="37">
        <v>-1800</v>
      </c>
      <c r="F91" s="38">
        <v>-36.19</v>
      </c>
      <c r="G91" s="20">
        <v>-0.61</v>
      </c>
      <c r="H91" s="21"/>
      <c r="L91" s="40"/>
      <c r="M91" s="40"/>
    </row>
    <row r="92" spans="2:13" ht="24" customHeight="1" x14ac:dyDescent="0.25">
      <c r="B92" s="17"/>
      <c r="C92" s="17"/>
      <c r="D92" s="17"/>
      <c r="E92" s="18"/>
      <c r="F92" s="19"/>
      <c r="G92" s="20"/>
      <c r="H92" s="21"/>
    </row>
    <row r="93" spans="2:13" ht="24" customHeight="1" x14ac:dyDescent="0.25">
      <c r="B93" s="34" t="s">
        <v>159</v>
      </c>
      <c r="C93" s="35"/>
      <c r="D93" s="35"/>
      <c r="E93" s="36"/>
      <c r="F93" s="41">
        <v>-2743.43</v>
      </c>
      <c r="G93" s="42">
        <v>-46.45</v>
      </c>
      <c r="H93" s="31"/>
      <c r="L93" s="32"/>
    </row>
    <row r="94" spans="2:13" ht="24" customHeight="1" x14ac:dyDescent="0.25">
      <c r="B94" s="17"/>
      <c r="C94" s="17"/>
      <c r="D94" s="17"/>
      <c r="E94" s="18"/>
      <c r="F94" s="19"/>
      <c r="G94" s="20"/>
      <c r="H94" s="21"/>
    </row>
    <row r="95" spans="2:13" ht="24" customHeight="1" x14ac:dyDescent="0.25">
      <c r="B95" s="11" t="s">
        <v>161</v>
      </c>
      <c r="C95" s="12"/>
      <c r="D95" s="12"/>
      <c r="E95" s="13"/>
      <c r="F95" s="14"/>
      <c r="G95" s="15"/>
      <c r="H95" s="16"/>
    </row>
    <row r="96" spans="2:13" ht="24" customHeight="1" x14ac:dyDescent="0.25">
      <c r="B96" s="17"/>
      <c r="C96" s="17"/>
      <c r="D96" s="17"/>
      <c r="E96" s="18"/>
      <c r="F96" s="19"/>
      <c r="G96" s="20"/>
      <c r="H96" s="21"/>
    </row>
    <row r="97" spans="2:10" ht="24" customHeight="1" x14ac:dyDescent="0.25">
      <c r="B97" s="22" t="s">
        <v>162</v>
      </c>
      <c r="C97" s="23"/>
      <c r="D97" s="23"/>
      <c r="E97" s="24"/>
      <c r="F97" s="25"/>
      <c r="G97" s="26"/>
      <c r="H97" s="27"/>
    </row>
    <row r="98" spans="2:10" ht="24" customHeight="1" x14ac:dyDescent="0.25">
      <c r="B98" s="17" t="s">
        <v>163</v>
      </c>
      <c r="C98" s="17" t="s">
        <v>164</v>
      </c>
      <c r="D98" s="17" t="s">
        <v>165</v>
      </c>
      <c r="E98" s="18">
        <v>500000</v>
      </c>
      <c r="F98" s="19">
        <v>506.83</v>
      </c>
      <c r="G98" s="20">
        <v>8.58</v>
      </c>
      <c r="H98" s="21">
        <v>6.9824000000000002</v>
      </c>
    </row>
    <row r="99" spans="2:10" ht="24" customHeight="1" x14ac:dyDescent="0.25">
      <c r="B99" s="17" t="s">
        <v>166</v>
      </c>
      <c r="C99" s="17" t="s">
        <v>167</v>
      </c>
      <c r="D99" s="17" t="s">
        <v>168</v>
      </c>
      <c r="E99" s="18">
        <v>200000</v>
      </c>
      <c r="F99" s="19">
        <v>207.63</v>
      </c>
      <c r="G99" s="20">
        <v>3.52</v>
      </c>
      <c r="H99" s="21">
        <v>7.4550000000000001</v>
      </c>
    </row>
    <row r="100" spans="2:10" ht="24" customHeight="1" x14ac:dyDescent="0.25">
      <c r="B100" s="17" t="s">
        <v>169</v>
      </c>
      <c r="C100" s="17" t="s">
        <v>170</v>
      </c>
      <c r="D100" s="17" t="s">
        <v>165</v>
      </c>
      <c r="E100" s="18">
        <v>200000</v>
      </c>
      <c r="F100" s="19">
        <v>204.31</v>
      </c>
      <c r="G100" s="20">
        <v>3.46</v>
      </c>
      <c r="H100" s="21">
        <v>6.9005999999999998</v>
      </c>
    </row>
    <row r="101" spans="2:10" ht="24" customHeight="1" x14ac:dyDescent="0.25">
      <c r="B101" s="28" t="s">
        <v>156</v>
      </c>
      <c r="C101" s="28"/>
      <c r="D101" s="28"/>
      <c r="E101" s="29"/>
      <c r="F101" s="30">
        <v>918.77</v>
      </c>
      <c r="G101" s="42">
        <v>15.56</v>
      </c>
      <c r="H101" s="31"/>
    </row>
    <row r="102" spans="2:10" ht="24" customHeight="1" x14ac:dyDescent="0.25">
      <c r="B102" s="17"/>
      <c r="C102" s="17"/>
      <c r="D102" s="17"/>
      <c r="E102" s="18"/>
      <c r="F102" s="19"/>
      <c r="G102" s="20"/>
      <c r="H102" s="21"/>
    </row>
    <row r="103" spans="2:10" ht="24" customHeight="1" x14ac:dyDescent="0.25">
      <c r="B103" s="22" t="s">
        <v>171</v>
      </c>
      <c r="C103" s="23"/>
      <c r="D103" s="23"/>
      <c r="E103" s="24"/>
      <c r="F103" s="25"/>
      <c r="G103" s="26"/>
      <c r="H103" s="27"/>
    </row>
    <row r="104" spans="2:10" ht="24" customHeight="1" x14ac:dyDescent="0.25">
      <c r="B104" s="17"/>
      <c r="C104" s="17"/>
      <c r="D104" s="17"/>
      <c r="E104" s="18"/>
      <c r="F104" s="20">
        <v>0</v>
      </c>
      <c r="G104" s="20">
        <v>0</v>
      </c>
      <c r="H104" s="21"/>
      <c r="J104" s="43"/>
    </row>
    <row r="105" spans="2:10" ht="24" customHeight="1" x14ac:dyDescent="0.25">
      <c r="B105" s="28" t="s">
        <v>156</v>
      </c>
      <c r="C105" s="17"/>
      <c r="D105" s="17"/>
      <c r="E105" s="18"/>
      <c r="F105" s="33" t="s">
        <v>158</v>
      </c>
      <c r="G105" s="33" t="s">
        <v>158</v>
      </c>
      <c r="H105" s="21"/>
    </row>
    <row r="106" spans="2:10" ht="24" customHeight="1" x14ac:dyDescent="0.25">
      <c r="B106" s="17"/>
      <c r="C106" s="17"/>
      <c r="D106" s="17"/>
      <c r="E106" s="18"/>
      <c r="F106" s="19"/>
      <c r="G106" s="20"/>
      <c r="H106" s="21"/>
    </row>
    <row r="107" spans="2:10" ht="24" customHeight="1" x14ac:dyDescent="0.25">
      <c r="B107" s="22" t="s">
        <v>172</v>
      </c>
      <c r="C107" s="23"/>
      <c r="D107" s="23"/>
      <c r="E107" s="24"/>
      <c r="F107" s="25"/>
      <c r="G107" s="26"/>
      <c r="H107" s="27"/>
    </row>
    <row r="108" spans="2:10" ht="24" customHeight="1" x14ac:dyDescent="0.25">
      <c r="B108" s="17"/>
      <c r="C108" s="17"/>
      <c r="D108" s="17"/>
      <c r="E108" s="18"/>
      <c r="F108" s="20">
        <v>0</v>
      </c>
      <c r="G108" s="20">
        <v>0</v>
      </c>
      <c r="H108" s="21"/>
    </row>
    <row r="109" spans="2:10" ht="24" customHeight="1" x14ac:dyDescent="0.25">
      <c r="B109" s="28" t="s">
        <v>156</v>
      </c>
      <c r="C109" s="17"/>
      <c r="D109" s="17"/>
      <c r="E109" s="18"/>
      <c r="F109" s="33" t="s">
        <v>158</v>
      </c>
      <c r="G109" s="33" t="s">
        <v>158</v>
      </c>
      <c r="H109" s="21"/>
    </row>
    <row r="110" spans="2:10" ht="24" customHeight="1" x14ac:dyDescent="0.25">
      <c r="B110" s="17"/>
      <c r="C110" s="17"/>
      <c r="D110" s="17"/>
      <c r="E110" s="18"/>
      <c r="F110" s="19"/>
      <c r="G110" s="20"/>
      <c r="H110" s="21"/>
    </row>
    <row r="111" spans="2:10" ht="24" customHeight="1" x14ac:dyDescent="0.25">
      <c r="B111" s="34" t="s">
        <v>159</v>
      </c>
      <c r="C111" s="35"/>
      <c r="D111" s="35"/>
      <c r="E111" s="36"/>
      <c r="F111" s="30">
        <f>F101</f>
        <v>918.77</v>
      </c>
      <c r="G111" s="30">
        <f>G101</f>
        <v>15.56</v>
      </c>
      <c r="H111" s="31"/>
    </row>
    <row r="112" spans="2:10" ht="24" customHeight="1" x14ac:dyDescent="0.25">
      <c r="B112" s="17"/>
      <c r="C112" s="17"/>
      <c r="D112" s="17"/>
      <c r="E112" s="18"/>
      <c r="F112" s="19"/>
      <c r="G112" s="20"/>
      <c r="H112" s="21"/>
    </row>
    <row r="113" spans="2:8" ht="24" customHeight="1" x14ac:dyDescent="0.25">
      <c r="B113" s="44"/>
      <c r="C113" s="45"/>
      <c r="D113" s="45"/>
      <c r="E113" s="46"/>
      <c r="F113" s="47"/>
      <c r="G113" s="48"/>
      <c r="H113" s="31"/>
    </row>
    <row r="114" spans="2:8" ht="24" customHeight="1" x14ac:dyDescent="0.25">
      <c r="B114" s="22" t="s">
        <v>173</v>
      </c>
      <c r="C114" s="23"/>
      <c r="D114" s="23"/>
      <c r="E114" s="49"/>
      <c r="F114" s="25"/>
      <c r="G114" s="26"/>
      <c r="H114" s="27"/>
    </row>
    <row r="115" spans="2:8" ht="24" customHeight="1" x14ac:dyDescent="0.25">
      <c r="B115" s="17" t="s">
        <v>174</v>
      </c>
      <c r="C115" s="17" t="s">
        <v>175</v>
      </c>
      <c r="D115" s="17" t="s">
        <v>70</v>
      </c>
      <c r="E115" s="18">
        <v>5600</v>
      </c>
      <c r="F115" s="19">
        <v>0.59</v>
      </c>
      <c r="G115" s="20">
        <v>0.01</v>
      </c>
      <c r="H115" s="21"/>
    </row>
    <row r="116" spans="2:8" ht="24" customHeight="1" x14ac:dyDescent="0.25">
      <c r="B116" s="28" t="s">
        <v>156</v>
      </c>
      <c r="C116" s="28"/>
      <c r="D116" s="28"/>
      <c r="E116" s="29"/>
      <c r="F116" s="30">
        <f>F115</f>
        <v>0.59</v>
      </c>
      <c r="G116" s="30">
        <f>G115</f>
        <v>0.01</v>
      </c>
      <c r="H116" s="31"/>
    </row>
    <row r="117" spans="2:8" ht="24" customHeight="1" x14ac:dyDescent="0.25">
      <c r="B117" s="50"/>
      <c r="C117" s="50"/>
      <c r="D117" s="50"/>
      <c r="E117" s="46"/>
      <c r="F117" s="47"/>
      <c r="G117" s="48"/>
      <c r="H117" s="31"/>
    </row>
    <row r="118" spans="2:8" ht="24" customHeight="1" x14ac:dyDescent="0.25">
      <c r="B118" s="34" t="s">
        <v>159</v>
      </c>
      <c r="C118" s="35"/>
      <c r="D118" s="35"/>
      <c r="E118" s="36"/>
      <c r="F118" s="30">
        <f>F116</f>
        <v>0.59</v>
      </c>
      <c r="G118" s="30">
        <f>G116</f>
        <v>0.01</v>
      </c>
      <c r="H118" s="31"/>
    </row>
    <row r="119" spans="2:8" ht="24" customHeight="1" x14ac:dyDescent="0.25">
      <c r="B119" s="17"/>
      <c r="C119" s="17"/>
      <c r="D119" s="17"/>
      <c r="E119" s="18"/>
      <c r="F119" s="19"/>
      <c r="G119" s="20"/>
      <c r="H119" s="21"/>
    </row>
    <row r="120" spans="2:8" ht="24" customHeight="1" x14ac:dyDescent="0.25">
      <c r="B120" s="11" t="s">
        <v>176</v>
      </c>
      <c r="C120" s="12"/>
      <c r="D120" s="12"/>
      <c r="E120" s="13"/>
      <c r="F120" s="14"/>
      <c r="G120" s="15"/>
      <c r="H120" s="16"/>
    </row>
    <row r="121" spans="2:8" ht="24" customHeight="1" x14ac:dyDescent="0.25">
      <c r="B121" s="17" t="s">
        <v>177</v>
      </c>
      <c r="C121" s="17"/>
      <c r="D121" s="17"/>
      <c r="E121" s="18"/>
      <c r="F121" s="19">
        <v>149.97</v>
      </c>
      <c r="G121" s="20">
        <v>2.54</v>
      </c>
      <c r="H121" s="21"/>
    </row>
    <row r="122" spans="2:8" ht="24" customHeight="1" x14ac:dyDescent="0.25">
      <c r="B122" s="28" t="s">
        <v>156</v>
      </c>
      <c r="C122" s="28"/>
      <c r="D122" s="28"/>
      <c r="E122" s="29"/>
      <c r="F122" s="30">
        <v>149.97</v>
      </c>
      <c r="G122" s="42">
        <v>2.54</v>
      </c>
      <c r="H122" s="31"/>
    </row>
    <row r="123" spans="2:8" ht="24" customHeight="1" x14ac:dyDescent="0.25">
      <c r="B123" s="17"/>
      <c r="C123" s="17"/>
      <c r="D123" s="17"/>
      <c r="E123" s="18"/>
      <c r="F123" s="19"/>
      <c r="G123" s="20"/>
      <c r="H123" s="21"/>
    </row>
    <row r="124" spans="2:8" ht="24" customHeight="1" x14ac:dyDescent="0.25">
      <c r="B124" s="34" t="s">
        <v>159</v>
      </c>
      <c r="C124" s="35"/>
      <c r="D124" s="35"/>
      <c r="E124" s="36"/>
      <c r="F124" s="30">
        <v>149.97</v>
      </c>
      <c r="G124" s="42">
        <v>2.54</v>
      </c>
      <c r="H124" s="31"/>
    </row>
    <row r="125" spans="2:8" ht="24" customHeight="1" x14ac:dyDescent="0.25">
      <c r="B125" s="17"/>
      <c r="C125" s="17"/>
      <c r="D125" s="17"/>
      <c r="E125" s="18"/>
      <c r="F125" s="19"/>
      <c r="G125" s="20"/>
      <c r="H125" s="21"/>
    </row>
    <row r="126" spans="2:8" ht="24" customHeight="1" x14ac:dyDescent="0.25">
      <c r="B126" s="17" t="s">
        <v>178</v>
      </c>
      <c r="C126" s="17"/>
      <c r="D126" s="17"/>
      <c r="E126" s="18"/>
      <c r="F126" s="19">
        <v>2892.35</v>
      </c>
      <c r="G126" s="20">
        <v>48.99</v>
      </c>
      <c r="H126" s="21"/>
    </row>
    <row r="127" spans="2:8" ht="24" customHeight="1" x14ac:dyDescent="0.25">
      <c r="B127" s="17"/>
      <c r="C127" s="17"/>
      <c r="D127" s="17"/>
      <c r="E127" s="18"/>
      <c r="F127" s="19"/>
      <c r="G127" s="20"/>
      <c r="H127" s="21"/>
    </row>
    <row r="128" spans="2:8" ht="24" customHeight="1" x14ac:dyDescent="0.25">
      <c r="B128" s="34" t="s">
        <v>179</v>
      </c>
      <c r="C128" s="35"/>
      <c r="D128" s="35"/>
      <c r="E128" s="36"/>
      <c r="F128" s="30">
        <v>5906.63</v>
      </c>
      <c r="G128" s="42">
        <v>100</v>
      </c>
      <c r="H128" s="51"/>
    </row>
    <row r="129" spans="2:8" ht="24" customHeight="1" x14ac:dyDescent="0.25">
      <c r="B129" s="4"/>
      <c r="G129" s="53"/>
    </row>
    <row r="130" spans="2:8" ht="24" customHeight="1" x14ac:dyDescent="0.25">
      <c r="B130" s="54" t="s">
        <v>180</v>
      </c>
      <c r="G130" s="53"/>
    </row>
    <row r="137" spans="2:8" ht="24" customHeight="1" x14ac:dyDescent="0.25">
      <c r="B137" s="45" t="s">
        <v>181</v>
      </c>
    </row>
    <row r="138" spans="2:8" ht="24" customHeight="1" x14ac:dyDescent="0.25">
      <c r="B138" s="52" t="s">
        <v>182</v>
      </c>
    </row>
    <row r="139" spans="2:8" ht="24" customHeight="1" x14ac:dyDescent="0.25">
      <c r="B139" s="56" t="s">
        <v>183</v>
      </c>
      <c r="C139" s="57">
        <v>46234</v>
      </c>
      <c r="D139" s="58">
        <v>46265</v>
      </c>
    </row>
    <row r="140" spans="2:8" ht="24" customHeight="1" x14ac:dyDescent="0.25">
      <c r="B140" s="59" t="s">
        <v>184</v>
      </c>
      <c r="C140" s="60" t="s">
        <v>185</v>
      </c>
      <c r="D140" s="61" t="s">
        <v>185</v>
      </c>
      <c r="E140" s="4"/>
      <c r="F140" s="4"/>
      <c r="G140" s="4"/>
      <c r="H140" s="4"/>
    </row>
    <row r="141" spans="2:8" ht="24" customHeight="1" x14ac:dyDescent="0.25">
      <c r="B141" s="62" t="s">
        <v>186</v>
      </c>
      <c r="C141" s="63">
        <v>58.4512</v>
      </c>
      <c r="D141" s="64">
        <v>58.497</v>
      </c>
      <c r="E141" s="4"/>
      <c r="F141" s="4"/>
      <c r="G141" s="4"/>
      <c r="H141" s="4"/>
    </row>
    <row r="142" spans="2:8" ht="24" customHeight="1" x14ac:dyDescent="0.25">
      <c r="B142" s="62" t="s">
        <v>187</v>
      </c>
      <c r="C142" s="63">
        <v>13.754099999999999</v>
      </c>
      <c r="D142" s="64">
        <v>13.6701</v>
      </c>
      <c r="E142" s="4"/>
      <c r="F142" s="4"/>
      <c r="G142" s="4"/>
      <c r="H142" s="4"/>
    </row>
    <row r="143" spans="2:8" ht="24" customHeight="1" x14ac:dyDescent="0.25">
      <c r="B143" s="62" t="s">
        <v>188</v>
      </c>
      <c r="C143" s="63">
        <v>15.7485</v>
      </c>
      <c r="D143" s="64">
        <v>15.760899999999999</v>
      </c>
      <c r="E143" s="4"/>
      <c r="F143" s="4"/>
      <c r="G143" s="4"/>
      <c r="H143" s="4"/>
    </row>
    <row r="144" spans="2:8" ht="24" customHeight="1" x14ac:dyDescent="0.25">
      <c r="B144" s="59" t="s">
        <v>189</v>
      </c>
      <c r="C144" s="60"/>
      <c r="D144" s="61"/>
      <c r="E144" s="4"/>
      <c r="F144" s="4"/>
      <c r="G144" s="4"/>
      <c r="H144" s="4"/>
    </row>
    <row r="145" spans="2:8" ht="24" customHeight="1" x14ac:dyDescent="0.25">
      <c r="B145" s="62" t="s">
        <v>186</v>
      </c>
      <c r="C145" s="63">
        <v>51.2136</v>
      </c>
      <c r="D145" s="64">
        <v>51.224299999999999</v>
      </c>
      <c r="E145" s="4"/>
      <c r="F145" s="4"/>
      <c r="G145" s="4"/>
      <c r="H145" s="4"/>
    </row>
    <row r="146" spans="2:8" ht="24" customHeight="1" x14ac:dyDescent="0.25">
      <c r="B146" s="62" t="s">
        <v>187</v>
      </c>
      <c r="C146" s="63">
        <v>12.4499</v>
      </c>
      <c r="D146" s="64">
        <v>12.3667</v>
      </c>
      <c r="E146" s="4"/>
      <c r="F146" s="4"/>
      <c r="G146" s="4"/>
      <c r="H146" s="4"/>
    </row>
    <row r="147" spans="2:8" ht="24" customHeight="1" x14ac:dyDescent="0.25">
      <c r="B147" s="65" t="s">
        <v>188</v>
      </c>
      <c r="C147" s="66">
        <v>14.745100000000001</v>
      </c>
      <c r="D147" s="67">
        <v>14.748200000000001</v>
      </c>
      <c r="E147" s="4"/>
      <c r="F147" s="4"/>
      <c r="G147" s="4"/>
      <c r="H147" s="4"/>
    </row>
    <row r="148" spans="2:8" ht="24" customHeight="1" x14ac:dyDescent="0.25">
      <c r="C148" s="68"/>
      <c r="D148" s="68"/>
      <c r="E148" s="4"/>
      <c r="F148" s="4"/>
      <c r="G148" s="4"/>
      <c r="H148" s="4"/>
    </row>
    <row r="149" spans="2:8" ht="24" customHeight="1" x14ac:dyDescent="0.25">
      <c r="B149" s="52" t="s">
        <v>190</v>
      </c>
    </row>
    <row r="150" spans="2:8" ht="24" customHeight="1" x14ac:dyDescent="0.25">
      <c r="B150" s="69"/>
      <c r="C150" s="70" t="s">
        <v>191</v>
      </c>
      <c r="D150" s="70" t="s">
        <v>192</v>
      </c>
      <c r="E150" s="71" t="s">
        <v>193</v>
      </c>
    </row>
    <row r="151" spans="2:8" ht="24" customHeight="1" x14ac:dyDescent="0.25">
      <c r="B151" s="62" t="s">
        <v>194</v>
      </c>
      <c r="C151" s="72" t="s">
        <v>195</v>
      </c>
      <c r="D151" s="39" t="s">
        <v>158</v>
      </c>
      <c r="E151" s="73" t="s">
        <v>196</v>
      </c>
    </row>
    <row r="152" spans="2:8" ht="24" customHeight="1" x14ac:dyDescent="0.25">
      <c r="B152" s="65" t="s">
        <v>197</v>
      </c>
      <c r="C152" s="74" t="s">
        <v>158</v>
      </c>
      <c r="D152" s="74" t="s">
        <v>158</v>
      </c>
      <c r="E152" s="75" t="s">
        <v>196</v>
      </c>
    </row>
    <row r="154" spans="2:8" ht="24" customHeight="1" x14ac:dyDescent="0.25">
      <c r="B154" s="52" t="s">
        <v>198</v>
      </c>
    </row>
    <row r="155" spans="2:8" ht="24" customHeight="1" x14ac:dyDescent="0.25">
      <c r="B155" s="76" t="s">
        <v>191</v>
      </c>
      <c r="C155" s="77" t="s">
        <v>199</v>
      </c>
      <c r="D155" s="78"/>
      <c r="E155" s="78" t="s">
        <v>200</v>
      </c>
      <c r="F155" s="78"/>
      <c r="G155" s="79"/>
    </row>
    <row r="156" spans="2:8" ht="24" customHeight="1" x14ac:dyDescent="0.25">
      <c r="B156" s="80"/>
      <c r="C156" s="81" t="s">
        <v>201</v>
      </c>
      <c r="D156" s="81" t="s">
        <v>202</v>
      </c>
      <c r="E156" s="81" t="s">
        <v>201</v>
      </c>
      <c r="F156" s="82" t="s">
        <v>202</v>
      </c>
      <c r="G156" s="83"/>
    </row>
    <row r="157" spans="2:8" ht="24" customHeight="1" x14ac:dyDescent="0.25">
      <c r="B157" s="84" t="s">
        <v>203</v>
      </c>
      <c r="C157" s="85">
        <v>433</v>
      </c>
      <c r="D157" s="86">
        <v>2742.6586784000001</v>
      </c>
      <c r="E157" s="87">
        <v>0</v>
      </c>
      <c r="F157" s="88">
        <v>0</v>
      </c>
      <c r="G157" s="89"/>
    </row>
    <row r="158" spans="2:8" ht="24" customHeight="1" x14ac:dyDescent="0.25">
      <c r="B158" s="90" t="s">
        <v>204</v>
      </c>
      <c r="C158" s="91">
        <v>0</v>
      </c>
      <c r="D158" s="92">
        <v>0</v>
      </c>
      <c r="E158" s="93">
        <v>0</v>
      </c>
      <c r="F158" s="94">
        <v>0</v>
      </c>
      <c r="G158" s="95"/>
    </row>
    <row r="159" spans="2:8" ht="24" customHeight="1" x14ac:dyDescent="0.25">
      <c r="B159" s="96" t="s">
        <v>205</v>
      </c>
      <c r="C159" s="97"/>
      <c r="D159" s="97"/>
      <c r="E159" s="97"/>
      <c r="F159" s="98">
        <v>-9.9090112999999995</v>
      </c>
      <c r="G159" s="99"/>
    </row>
    <row r="160" spans="2:8" ht="24" customHeight="1" x14ac:dyDescent="0.25">
      <c r="B160" s="76" t="s">
        <v>206</v>
      </c>
      <c r="C160" s="78" t="s">
        <v>199</v>
      </c>
      <c r="D160" s="78"/>
      <c r="E160" s="78" t="s">
        <v>200</v>
      </c>
      <c r="F160" s="78"/>
      <c r="G160" s="79"/>
    </row>
    <row r="161" spans="2:7" ht="24" customHeight="1" x14ac:dyDescent="0.25">
      <c r="B161" s="100"/>
      <c r="C161" s="81" t="s">
        <v>201</v>
      </c>
      <c r="D161" s="81" t="s">
        <v>202</v>
      </c>
      <c r="E161" s="81" t="s">
        <v>201</v>
      </c>
      <c r="F161" s="82" t="s">
        <v>202</v>
      </c>
      <c r="G161" s="83"/>
    </row>
    <row r="162" spans="2:7" ht="24" customHeight="1" x14ac:dyDescent="0.25">
      <c r="B162" s="84" t="s">
        <v>203</v>
      </c>
      <c r="C162" s="85">
        <v>0</v>
      </c>
      <c r="D162" s="86">
        <v>0</v>
      </c>
      <c r="E162" s="87">
        <v>0</v>
      </c>
      <c r="F162" s="88">
        <v>0</v>
      </c>
      <c r="G162" s="89"/>
    </row>
    <row r="163" spans="2:7" ht="24" customHeight="1" x14ac:dyDescent="0.25">
      <c r="B163" s="90" t="s">
        <v>204</v>
      </c>
      <c r="C163" s="91">
        <v>0</v>
      </c>
      <c r="D163" s="92">
        <v>0</v>
      </c>
      <c r="E163" s="93">
        <v>0</v>
      </c>
      <c r="F163" s="94">
        <v>0</v>
      </c>
      <c r="G163" s="95"/>
    </row>
    <row r="164" spans="2:7" ht="24" customHeight="1" x14ac:dyDescent="0.25">
      <c r="B164" s="96" t="s">
        <v>205</v>
      </c>
      <c r="C164" s="97"/>
      <c r="D164" s="97"/>
      <c r="E164" s="97"/>
      <c r="F164" s="98">
        <v>0</v>
      </c>
      <c r="G164" s="99"/>
    </row>
    <row r="165" spans="2:7" ht="24" customHeight="1" x14ac:dyDescent="0.25">
      <c r="B165" s="76" t="s">
        <v>193</v>
      </c>
      <c r="C165" s="78" t="s">
        <v>199</v>
      </c>
      <c r="D165" s="78"/>
      <c r="E165" s="78" t="s">
        <v>200</v>
      </c>
      <c r="F165" s="78"/>
      <c r="G165" s="79"/>
    </row>
    <row r="166" spans="2:7" ht="24" customHeight="1" x14ac:dyDescent="0.25">
      <c r="B166" s="100"/>
      <c r="C166" s="81" t="s">
        <v>201</v>
      </c>
      <c r="D166" s="81" t="s">
        <v>202</v>
      </c>
      <c r="E166" s="81" t="s">
        <v>201</v>
      </c>
      <c r="F166" s="82" t="s">
        <v>202</v>
      </c>
      <c r="G166" s="83"/>
    </row>
    <row r="167" spans="2:7" ht="24" customHeight="1" x14ac:dyDescent="0.25">
      <c r="B167" s="84" t="s">
        <v>203</v>
      </c>
      <c r="C167" s="85">
        <v>0</v>
      </c>
      <c r="D167" s="86">
        <v>0</v>
      </c>
      <c r="E167" s="87">
        <v>0</v>
      </c>
      <c r="F167" s="88">
        <v>0</v>
      </c>
      <c r="G167" s="89"/>
    </row>
    <row r="168" spans="2:7" ht="24" customHeight="1" x14ac:dyDescent="0.25">
      <c r="B168" s="90" t="s">
        <v>204</v>
      </c>
      <c r="C168" s="91">
        <v>0</v>
      </c>
      <c r="D168" s="92">
        <v>0</v>
      </c>
      <c r="E168" s="93">
        <v>0</v>
      </c>
      <c r="F168" s="94">
        <v>0</v>
      </c>
      <c r="G168" s="95"/>
    </row>
    <row r="169" spans="2:7" ht="24" customHeight="1" x14ac:dyDescent="0.25">
      <c r="B169" s="96" t="s">
        <v>205</v>
      </c>
      <c r="C169" s="97"/>
      <c r="D169" s="97"/>
      <c r="E169" s="97"/>
      <c r="F169" s="98">
        <v>0</v>
      </c>
      <c r="G169" s="99"/>
    </row>
    <row r="171" spans="2:7" ht="24" customHeight="1" x14ac:dyDescent="0.25">
      <c r="B171" s="52" t="s">
        <v>207</v>
      </c>
      <c r="D171" s="39" t="s">
        <v>158</v>
      </c>
    </row>
    <row r="173" spans="2:7" ht="24" customHeight="1" x14ac:dyDescent="0.25">
      <c r="B173" s="52" t="s">
        <v>208</v>
      </c>
      <c r="D173" s="39" t="s">
        <v>158</v>
      </c>
    </row>
    <row r="175" spans="2:7" ht="24" customHeight="1" x14ac:dyDescent="0.25">
      <c r="B175" s="52" t="s">
        <v>209</v>
      </c>
      <c r="D175" s="39">
        <v>0.27</v>
      </c>
    </row>
    <row r="177" spans="2:8" ht="24" customHeight="1" x14ac:dyDescent="0.25">
      <c r="B177" s="52" t="s">
        <v>210</v>
      </c>
    </row>
    <row r="178" spans="2:8" ht="24" customHeight="1" x14ac:dyDescent="0.25">
      <c r="B178" s="56" t="s">
        <v>211</v>
      </c>
      <c r="C178" s="101" t="s">
        <v>212</v>
      </c>
      <c r="D178" s="45"/>
    </row>
    <row r="179" spans="2:8" ht="24" customHeight="1" x14ac:dyDescent="0.25">
      <c r="B179" s="59" t="s">
        <v>184</v>
      </c>
      <c r="C179" s="102"/>
      <c r="D179" s="4"/>
      <c r="E179" s="4"/>
      <c r="F179" s="4"/>
      <c r="G179" s="4"/>
      <c r="H179" s="4"/>
    </row>
    <row r="180" spans="2:8" ht="24" customHeight="1" x14ac:dyDescent="0.25">
      <c r="B180" s="62" t="s">
        <v>213</v>
      </c>
      <c r="C180" s="64">
        <v>9.5000000000000001E-2</v>
      </c>
      <c r="D180" s="4"/>
      <c r="E180" s="4"/>
      <c r="F180" s="4"/>
      <c r="G180" s="4"/>
      <c r="H180" s="4"/>
    </row>
    <row r="181" spans="2:8" ht="24" customHeight="1" x14ac:dyDescent="0.25">
      <c r="B181" s="59" t="s">
        <v>189</v>
      </c>
      <c r="C181" s="102"/>
      <c r="D181" s="4"/>
      <c r="E181" s="4"/>
      <c r="F181" s="4"/>
      <c r="G181" s="4"/>
      <c r="H181" s="4"/>
    </row>
    <row r="182" spans="2:8" ht="24" customHeight="1" x14ac:dyDescent="0.25">
      <c r="B182" s="65" t="s">
        <v>213</v>
      </c>
      <c r="C182" s="67">
        <v>8.5999999999999993E-2</v>
      </c>
      <c r="D182" s="4"/>
      <c r="E182" s="4"/>
      <c r="F182" s="4"/>
      <c r="G182" s="4"/>
      <c r="H182" s="4"/>
    </row>
    <row r="183" spans="2:8" ht="24" customHeight="1" x14ac:dyDescent="0.25">
      <c r="B183" s="52" t="s">
        <v>214</v>
      </c>
      <c r="C183" s="68"/>
      <c r="D183" s="4"/>
      <c r="E183" s="4"/>
      <c r="F183" s="4"/>
      <c r="G183" s="4"/>
      <c r="H183" s="4"/>
    </row>
    <row r="185" spans="2:8" ht="24" customHeight="1" x14ac:dyDescent="0.25">
      <c r="B185" s="52" t="s">
        <v>215</v>
      </c>
      <c r="D185" s="39" t="s">
        <v>158</v>
      </c>
    </row>
    <row r="186" spans="2:8" ht="24" customHeight="1" x14ac:dyDescent="0.25">
      <c r="B186" s="52" t="s">
        <v>216</v>
      </c>
      <c r="D186" s="39" t="s">
        <v>158</v>
      </c>
    </row>
    <row r="188" spans="2:8" ht="24" customHeight="1" x14ac:dyDescent="0.25">
      <c r="B188" s="103" t="s">
        <v>217</v>
      </c>
      <c r="D188" s="39" t="s">
        <v>158</v>
      </c>
    </row>
    <row r="190" spans="2:8" ht="24" customHeight="1" x14ac:dyDescent="0.25">
      <c r="B190" s="52" t="s">
        <v>218</v>
      </c>
      <c r="D190" s="39" t="s">
        <v>158</v>
      </c>
    </row>
    <row r="192" spans="2:8" ht="24" customHeight="1" x14ac:dyDescent="0.25">
      <c r="B192" s="45" t="s">
        <v>219</v>
      </c>
    </row>
    <row r="193" spans="2:8" s="108" customFormat="1" ht="24" customHeight="1" x14ac:dyDescent="0.25">
      <c r="B193" s="104" t="s">
        <v>220</v>
      </c>
      <c r="C193" s="104" t="s">
        <v>221</v>
      </c>
      <c r="D193" s="104" t="s">
        <v>222</v>
      </c>
      <c r="E193" s="105" t="s">
        <v>223</v>
      </c>
      <c r="F193" s="105" t="s">
        <v>224</v>
      </c>
      <c r="G193" s="106"/>
      <c r="H193" s="107"/>
    </row>
    <row r="194" spans="2:8" ht="24" customHeight="1" x14ac:dyDescent="0.25">
      <c r="B194" s="109" t="s">
        <v>31</v>
      </c>
      <c r="C194" s="109" t="s">
        <v>225</v>
      </c>
      <c r="D194" s="109">
        <v>1684</v>
      </c>
      <c r="E194" s="110">
        <v>1653</v>
      </c>
      <c r="F194" s="110">
        <v>63.976058999999999</v>
      </c>
    </row>
    <row r="195" spans="2:8" ht="24" customHeight="1" x14ac:dyDescent="0.25">
      <c r="B195" s="109" t="s">
        <v>47</v>
      </c>
      <c r="C195" s="109" t="s">
        <v>225</v>
      </c>
      <c r="D195" s="109">
        <v>410.7833</v>
      </c>
      <c r="E195" s="110">
        <v>405.85</v>
      </c>
      <c r="F195" s="110">
        <v>54.466855700000004</v>
      </c>
    </row>
    <row r="196" spans="2:8" ht="24" customHeight="1" x14ac:dyDescent="0.25">
      <c r="B196" s="109" t="s">
        <v>50</v>
      </c>
      <c r="C196" s="109" t="s">
        <v>225</v>
      </c>
      <c r="D196" s="109">
        <v>1243</v>
      </c>
      <c r="E196" s="110">
        <v>1271.2</v>
      </c>
      <c r="F196" s="110">
        <v>20.077014999999999</v>
      </c>
    </row>
    <row r="197" spans="2:8" ht="24" customHeight="1" x14ac:dyDescent="0.25">
      <c r="B197" s="109" t="s">
        <v>28</v>
      </c>
      <c r="C197" s="109" t="s">
        <v>225</v>
      </c>
      <c r="D197" s="109">
        <v>1089.6578</v>
      </c>
      <c r="E197" s="110">
        <v>1070.7</v>
      </c>
      <c r="F197" s="110">
        <v>58.710763800000002</v>
      </c>
    </row>
    <row r="198" spans="2:8" ht="24" customHeight="1" x14ac:dyDescent="0.25">
      <c r="B198" s="109" t="s">
        <v>19</v>
      </c>
      <c r="C198" s="109" t="s">
        <v>225</v>
      </c>
      <c r="D198" s="109">
        <v>730.60950000000003</v>
      </c>
      <c r="E198" s="110">
        <v>715.25</v>
      </c>
      <c r="F198" s="110">
        <v>55.672342100000002</v>
      </c>
    </row>
    <row r="199" spans="2:8" ht="24" customHeight="1" x14ac:dyDescent="0.25">
      <c r="B199" s="109" t="s">
        <v>65</v>
      </c>
      <c r="C199" s="109" t="s">
        <v>225</v>
      </c>
      <c r="D199" s="109">
        <v>2032.6</v>
      </c>
      <c r="E199" s="110">
        <v>2010.8</v>
      </c>
      <c r="F199" s="110">
        <v>6.3086839000000001</v>
      </c>
    </row>
    <row r="200" spans="2:8" ht="24" customHeight="1" x14ac:dyDescent="0.25">
      <c r="B200" s="109" t="s">
        <v>45</v>
      </c>
      <c r="C200" s="109" t="s">
        <v>225</v>
      </c>
      <c r="D200" s="109">
        <v>401.74700000000001</v>
      </c>
      <c r="E200" s="110">
        <v>426.75</v>
      </c>
      <c r="F200" s="110">
        <v>25.377115499999999</v>
      </c>
    </row>
    <row r="201" spans="2:8" ht="24" customHeight="1" x14ac:dyDescent="0.25">
      <c r="B201" s="109" t="s">
        <v>37</v>
      </c>
      <c r="C201" s="109" t="s">
        <v>225</v>
      </c>
      <c r="D201" s="109">
        <v>86.34</v>
      </c>
      <c r="E201" s="110">
        <v>86.41</v>
      </c>
      <c r="F201" s="110">
        <v>97.932946299999998</v>
      </c>
    </row>
    <row r="202" spans="2:8" ht="24" customHeight="1" x14ac:dyDescent="0.25">
      <c r="B202" s="109" t="s">
        <v>22</v>
      </c>
      <c r="C202" s="109" t="s">
        <v>225</v>
      </c>
      <c r="D202" s="109">
        <v>1310.8488</v>
      </c>
      <c r="E202" s="110">
        <v>1301.0999999999999</v>
      </c>
      <c r="F202" s="110">
        <v>51.142988299999999</v>
      </c>
    </row>
    <row r="203" spans="2:8" ht="24" customHeight="1" x14ac:dyDescent="0.25">
      <c r="B203" s="109" t="s">
        <v>16</v>
      </c>
      <c r="C203" s="109" t="s">
        <v>225</v>
      </c>
      <c r="D203" s="109">
        <v>186.82</v>
      </c>
      <c r="E203" s="110">
        <v>183.24</v>
      </c>
      <c r="F203" s="110">
        <v>75.937221399999999</v>
      </c>
    </row>
    <row r="204" spans="2:8" ht="24" customHeight="1" x14ac:dyDescent="0.25">
      <c r="B204" s="109" t="s">
        <v>25</v>
      </c>
      <c r="C204" s="109" t="s">
        <v>225</v>
      </c>
      <c r="D204" s="109">
        <v>5096.5025999999998</v>
      </c>
      <c r="E204" s="110">
        <v>5159.8</v>
      </c>
      <c r="F204" s="110">
        <v>60.287361199999999</v>
      </c>
    </row>
    <row r="206" spans="2:8" ht="24" customHeight="1" x14ac:dyDescent="0.25">
      <c r="B206" s="45" t="s">
        <v>226</v>
      </c>
      <c r="C206" s="111">
        <f>-G93/100</f>
        <v>0.46450000000000002</v>
      </c>
    </row>
  </sheetData>
  <mergeCells count="21">
    <mergeCell ref="C165:D165"/>
    <mergeCell ref="E165:G165"/>
    <mergeCell ref="F166:G166"/>
    <mergeCell ref="F167:G167"/>
    <mergeCell ref="F168:G168"/>
    <mergeCell ref="B169:E169"/>
    <mergeCell ref="F169:G169"/>
    <mergeCell ref="C160:D160"/>
    <mergeCell ref="E160:G160"/>
    <mergeCell ref="F161:G161"/>
    <mergeCell ref="F162:G162"/>
    <mergeCell ref="F163:G163"/>
    <mergeCell ref="B164:E164"/>
    <mergeCell ref="F164:G164"/>
    <mergeCell ref="C155:D155"/>
    <mergeCell ref="E155:G155"/>
    <mergeCell ref="F156:G156"/>
    <mergeCell ref="F157:G157"/>
    <mergeCell ref="F158:G158"/>
    <mergeCell ref="B159:E159"/>
    <mergeCell ref="F159:G159"/>
  </mergeCell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Equity Savings</vt:lpstr>
      <vt:lpstr>'Equity Savings'!Hedging_Positions_through_Futures_AS_ON_MMMM_DD__YYYY___NIL</vt:lpstr>
      <vt:lpstr>'Equity Savings'!JPM_Footer_disp</vt:lpstr>
      <vt:lpstr>'Equity Savings'!JPM_Footer_disp12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2026-09-08T08:31:01Z</dcterms:modified>
</cp:coreProperties>
</file>