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T:\Securities Services_Dept\CSTIT\Fund Services\DHFL Pramerica MF\Monthly Reports\2026-2027\August 2026\Portfolio working\Portfolio Scheme\"/>
    </mc:Choice>
  </mc:AlternateContent>
  <xr:revisionPtr revIDLastSave="0" documentId="8_{967C7E9A-E867-48BB-845D-DA77CC11FE2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Large Mid" sheetId="2" r:id="rId1"/>
  </sheets>
  <externalReferences>
    <externalReference r:id="rId2"/>
  </externalReferences>
  <definedNames>
    <definedName name="_xlnm._FilterDatabase" localSheetId="0" hidden="1">'Large Mid'!$B$136:$D$141</definedName>
    <definedName name="Derivatives_Transactions" localSheetId="0">'Large Mid'!#REF!</definedName>
    <definedName name="Derivatives_Transactions">[1]Arbitrage!#REF!</definedName>
    <definedName name="Hedging_Positions_through_Futures_AS_ON_MMMM_DD__YYYY___NIL" localSheetId="0">'Large Mid'!$L$76:$M$92</definedName>
    <definedName name="JPM_Footer_disp" localSheetId="0">'Large Mid'!$L$82:$M$92</definedName>
    <definedName name="JPM_Footer_disp12" localSheetId="0">'Large Mid'!$L$76:$M$93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03" i="2" l="1"/>
  <c r="G105" i="2" s="1"/>
  <c r="F103" i="2"/>
  <c r="F105" i="2" s="1"/>
  <c r="G99" i="2"/>
  <c r="F99" i="2"/>
  <c r="G93" i="2"/>
  <c r="F93" i="2"/>
</calcChain>
</file>

<file path=xl/sharedStrings.xml><?xml version="1.0" encoding="utf-8"?>
<sst xmlns="http://schemas.openxmlformats.org/spreadsheetml/2006/main" count="303" uniqueCount="234">
  <si>
    <t>PGIM INDIA LARGE AND MIDCAP FUND</t>
  </si>
  <si>
    <t>(An Open Ended Equity Scheme Investing In Both Large Cap &amp; Mid Cap Stocks)</t>
  </si>
  <si>
    <t xml:space="preserve">Riskometer of the Scheme </t>
  </si>
  <si>
    <t xml:space="preserve">Riskometer of the Benchmark (NIFTY LargeMidcap 250 Index TRI) </t>
  </si>
  <si>
    <t>The risk of the scheme is very high risk</t>
  </si>
  <si>
    <t>Benchmark riskometer is at very high risk</t>
  </si>
  <si>
    <t>Portfolio Statement as on August 31,2026</t>
  </si>
  <si>
    <t>Name of  Instrument</t>
  </si>
  <si>
    <t>ISIN</t>
  </si>
  <si>
    <t>Industry/Rating</t>
  </si>
  <si>
    <t>Quantity</t>
  </si>
  <si>
    <t>Market/Fair Value  (INR Lacs)</t>
  </si>
  <si>
    <t>%  to Net Assets</t>
  </si>
  <si>
    <t xml:space="preserve">% Yield </t>
  </si>
  <si>
    <t>Equity &amp; Equity related</t>
  </si>
  <si>
    <t>(a)Listed / Awaiting listing on Stock Exchanges</t>
  </si>
  <si>
    <t>ICICI Bank Ltd.</t>
  </si>
  <si>
    <t>INE090A01021</t>
  </si>
  <si>
    <t>Banks</t>
  </si>
  <si>
    <t>HDFC Bank Ltd.</t>
  </si>
  <si>
    <t>INE040A01034</t>
  </si>
  <si>
    <t>Reliance Industries Ltd.</t>
  </si>
  <si>
    <t>INE002A01018</t>
  </si>
  <si>
    <t>Petroleum Products</t>
  </si>
  <si>
    <t>Larsen &amp; Toubro Ltd.</t>
  </si>
  <si>
    <t>INE018A01030</t>
  </si>
  <si>
    <t>Construction</t>
  </si>
  <si>
    <t>Bharti Airtel Ltd.</t>
  </si>
  <si>
    <t>INE397D01024</t>
  </si>
  <si>
    <t>Telecom - Services</t>
  </si>
  <si>
    <t>State Bank of India</t>
  </si>
  <si>
    <t>INE062A01020</t>
  </si>
  <si>
    <t>Eternal Ltd.</t>
  </si>
  <si>
    <t>INE758T01015</t>
  </si>
  <si>
    <t>Retailing</t>
  </si>
  <si>
    <t>Bajaj Finance Ltd.</t>
  </si>
  <si>
    <t>INE296A01032</t>
  </si>
  <si>
    <t>Finance</t>
  </si>
  <si>
    <t>Tata Consultancy Services Ltd.</t>
  </si>
  <si>
    <t>INE467B01029</t>
  </si>
  <si>
    <t>IT - Software</t>
  </si>
  <si>
    <t>Solar Industries India Ltd.</t>
  </si>
  <si>
    <t>INE343H01029</t>
  </si>
  <si>
    <t>Chemicals &amp; Petrochemicals</t>
  </si>
  <si>
    <t>JSW Infrastructure Ltd.</t>
  </si>
  <si>
    <t>INE880J01026</t>
  </si>
  <si>
    <t>Transport Infrastructure</t>
  </si>
  <si>
    <t>Multi Commodity Exchange Of India Ltd.</t>
  </si>
  <si>
    <t>INE745G01043</t>
  </si>
  <si>
    <t>Capital Markets</t>
  </si>
  <si>
    <t>Divi's Laboratories Ltd.</t>
  </si>
  <si>
    <t>INE361B01024</t>
  </si>
  <si>
    <t>Pharmaceuticals &amp; Biotechnology</t>
  </si>
  <si>
    <t>JK Cement Ltd.</t>
  </si>
  <si>
    <t>INE823G01014</t>
  </si>
  <si>
    <t>Cement &amp; Cement Products</t>
  </si>
  <si>
    <t>One 97 Communications Ltd.</t>
  </si>
  <si>
    <t>INE982J01020</t>
  </si>
  <si>
    <t>Financial Technology (Fintech)</t>
  </si>
  <si>
    <t>UNO Minda Ltd.</t>
  </si>
  <si>
    <t>INE405E01023</t>
  </si>
  <si>
    <t>Auto Components</t>
  </si>
  <si>
    <t>Bharti Hexacom Ltd.</t>
  </si>
  <si>
    <t>INE343G01021</t>
  </si>
  <si>
    <t>Info Edge (India) Ltd.</t>
  </si>
  <si>
    <t>INE663F01032</t>
  </si>
  <si>
    <t>Mankind Pharma Ltd.</t>
  </si>
  <si>
    <t>INE634S01028</t>
  </si>
  <si>
    <t>Dixon Technologies (India) Ltd.</t>
  </si>
  <si>
    <t>INE935N01020</t>
  </si>
  <si>
    <t>Consumer Durables</t>
  </si>
  <si>
    <t>ICICI Lombard General Insurance Co. Ltd.</t>
  </si>
  <si>
    <t>INE765G01017</t>
  </si>
  <si>
    <t>Insurance</t>
  </si>
  <si>
    <t>AU Small Finance Bank Ltd.</t>
  </si>
  <si>
    <t>INE949L01017</t>
  </si>
  <si>
    <t>Infosys Ltd.</t>
  </si>
  <si>
    <t>INE009A01021</t>
  </si>
  <si>
    <t>Ajanta Pharma Ltd.</t>
  </si>
  <si>
    <t>INE031B01049</t>
  </si>
  <si>
    <t>Bharat Electronics Ltd.</t>
  </si>
  <si>
    <t>INE263A01024</t>
  </si>
  <si>
    <t>Aerospace &amp; Defense</t>
  </si>
  <si>
    <t>Mahindra &amp; Mahindra Ltd.</t>
  </si>
  <si>
    <t>INE101A01026</t>
  </si>
  <si>
    <t>Automobiles</t>
  </si>
  <si>
    <t>Coromandel International Ltd.</t>
  </si>
  <si>
    <t>INE169A01031</t>
  </si>
  <si>
    <t>Fertilizers &amp; Agrochemicals</t>
  </si>
  <si>
    <t>InterGlobe Aviation Ltd.</t>
  </si>
  <si>
    <t>INE646L01027</t>
  </si>
  <si>
    <t>Transport Services</t>
  </si>
  <si>
    <t>Anthem Biosciences Ltd.</t>
  </si>
  <si>
    <t>INE0CZ201020</t>
  </si>
  <si>
    <t>Supreme Industries Ltd.</t>
  </si>
  <si>
    <t>INE195A01028</t>
  </si>
  <si>
    <t>Industrial Products</t>
  </si>
  <si>
    <t>Container Corporation Of India Ltd.</t>
  </si>
  <si>
    <t>INE111A01025</t>
  </si>
  <si>
    <t>The Federal Bank Ltd.</t>
  </si>
  <si>
    <t>INE171A01029</t>
  </si>
  <si>
    <t>Maruti Suzuki India Ltd.</t>
  </si>
  <si>
    <t>INE585B01010</t>
  </si>
  <si>
    <t>Jubilant Foodworks Ltd.</t>
  </si>
  <si>
    <t>INE797F01020</t>
  </si>
  <si>
    <t>Leisure Services</t>
  </si>
  <si>
    <t>Prestige Estates Projects Ltd.</t>
  </si>
  <si>
    <t>INE811K01011</t>
  </si>
  <si>
    <t>Realty</t>
  </si>
  <si>
    <t>Hero MotoCorp Ltd.</t>
  </si>
  <si>
    <t>INE158A01026</t>
  </si>
  <si>
    <t>TVS Motor Company Ltd.</t>
  </si>
  <si>
    <t>INE494B01023</t>
  </si>
  <si>
    <t>FSN E-Commerce Ventures Ltd.</t>
  </si>
  <si>
    <t>INE388Y01029</t>
  </si>
  <si>
    <t>Endurance Technologies Ltd.</t>
  </si>
  <si>
    <t>INE913H01037</t>
  </si>
  <si>
    <t>VARUN BEVERAGES LIMITED</t>
  </si>
  <si>
    <t>INE200M01039</t>
  </si>
  <si>
    <t>Beverages</t>
  </si>
  <si>
    <t>Global Health Ltd.</t>
  </si>
  <si>
    <t>INE474Q01031</t>
  </si>
  <si>
    <t>Healthcare Services</t>
  </si>
  <si>
    <t>Shriram Finance Ltd.</t>
  </si>
  <si>
    <t>INE721A01047</t>
  </si>
  <si>
    <t>LG Electronics India Ltd.</t>
  </si>
  <si>
    <t>INE324D01010</t>
  </si>
  <si>
    <t>Sundaram Finance Ltd.</t>
  </si>
  <si>
    <t>INE660A01013</t>
  </si>
  <si>
    <t>Nestle India Ltd.</t>
  </si>
  <si>
    <t>INE239A01024</t>
  </si>
  <si>
    <t>Food Products</t>
  </si>
  <si>
    <t>Muthoot Finance Ltd.</t>
  </si>
  <si>
    <t>INE414G01012</t>
  </si>
  <si>
    <t>Lenskart Solutions Ltd.</t>
  </si>
  <si>
    <t>INE956O01016</t>
  </si>
  <si>
    <t>Max Financial Services Ltd.</t>
  </si>
  <si>
    <t>INE180A01020</t>
  </si>
  <si>
    <t>Pidilite Industries Ltd.</t>
  </si>
  <si>
    <t>INE318A01026</t>
  </si>
  <si>
    <t>Manipal Health Enterprises Ltd.</t>
  </si>
  <si>
    <t>INE459N01021</t>
  </si>
  <si>
    <t>Bharat Petroleum Corporation Ltd.</t>
  </si>
  <si>
    <t>INE029A01011</t>
  </si>
  <si>
    <t>SRF Ltd.</t>
  </si>
  <si>
    <t>INE647A01010</t>
  </si>
  <si>
    <t>Blue Star Ltd.</t>
  </si>
  <si>
    <t>INE472A01039</t>
  </si>
  <si>
    <t>Torrent Pharmaceuticals Ltd.</t>
  </si>
  <si>
    <t>INE685A01028</t>
  </si>
  <si>
    <t>Craftsman Automation Ltd.</t>
  </si>
  <si>
    <t>INE00LO01017</t>
  </si>
  <si>
    <t>Molbio Diagnostics Ltd.</t>
  </si>
  <si>
    <t>INE869T01028</t>
  </si>
  <si>
    <t>Healthcare Equipment &amp; Supplies</t>
  </si>
  <si>
    <t>Tech Mahindra Ltd.</t>
  </si>
  <si>
    <t>INE669C01036</t>
  </si>
  <si>
    <t>NTPC Ltd.</t>
  </si>
  <si>
    <t>INE733E01010</t>
  </si>
  <si>
    <t>Power</t>
  </si>
  <si>
    <t>Cholamandalam Investment &amp; Finance Company Ltd.</t>
  </si>
  <si>
    <t>INE121A01024</t>
  </si>
  <si>
    <t>Mphasis Ltd.</t>
  </si>
  <si>
    <t>INE356A01018</t>
  </si>
  <si>
    <t>Titan Company Ltd.</t>
  </si>
  <si>
    <t>INE280A01028</t>
  </si>
  <si>
    <t>ICICI Prudential Asset Mgmt Co Ltd.</t>
  </si>
  <si>
    <t>INE346A01027</t>
  </si>
  <si>
    <t>Balkrishna Industries Ltd.</t>
  </si>
  <si>
    <t>INE787D01026</t>
  </si>
  <si>
    <t>360 One Wam Ltd.</t>
  </si>
  <si>
    <t>INE466L01038</t>
  </si>
  <si>
    <t>Oil India Ltd.</t>
  </si>
  <si>
    <t>INE274J01014</t>
  </si>
  <si>
    <t>Oil</t>
  </si>
  <si>
    <t>Tube Investments Of India Ltd.</t>
  </si>
  <si>
    <t>INE974X01010</t>
  </si>
  <si>
    <t>KEI Industries Ltd.</t>
  </si>
  <si>
    <t>INE878B01027</t>
  </si>
  <si>
    <t>Ashok Leyland Ltd.</t>
  </si>
  <si>
    <t>INE208A01029</t>
  </si>
  <si>
    <t>Agricultural, Commercial &amp; Construction Vehicles</t>
  </si>
  <si>
    <t>Max Healthcare Institute Ltd.</t>
  </si>
  <si>
    <t>INE027H01010</t>
  </si>
  <si>
    <t>Torrent Power Ltd.</t>
  </si>
  <si>
    <t>INE813H01021</t>
  </si>
  <si>
    <t>Horizon Industrial Parks Ltd.</t>
  </si>
  <si>
    <t>INE685T01010</t>
  </si>
  <si>
    <t>Sun Pharmaceutical Industries Ltd.</t>
  </si>
  <si>
    <t>INE044A01036</t>
  </si>
  <si>
    <t>SBI Life Insurance Company Ltd.</t>
  </si>
  <si>
    <t>INE123W01016</t>
  </si>
  <si>
    <t>Power Finance Corporation Ltd.</t>
  </si>
  <si>
    <t>INE134E01011</t>
  </si>
  <si>
    <t>Rubicon Research Ltd.</t>
  </si>
  <si>
    <t>INE506V01022</t>
  </si>
  <si>
    <t>SBI Funds Management Ltd.</t>
  </si>
  <si>
    <t>INE640G01020</t>
  </si>
  <si>
    <t>Schaeffler India Ltd.</t>
  </si>
  <si>
    <t>INE513A01022</t>
  </si>
  <si>
    <t>Sub Total</t>
  </si>
  <si>
    <t>(b) Unlisted</t>
  </si>
  <si>
    <t>NIL</t>
  </si>
  <si>
    <t>TOTAL</t>
  </si>
  <si>
    <t>Preference Shares - (Listed / Awaiting listing on Stock Exchanges)</t>
  </si>
  <si>
    <t>INE494B04019</t>
  </si>
  <si>
    <t>Money Market Instruments</t>
  </si>
  <si>
    <t>Treasury Bill</t>
  </si>
  <si>
    <t>364 DAYS TBILL RED 29-10-2026</t>
  </si>
  <si>
    <t>IN002025Z310</t>
  </si>
  <si>
    <t>SOVEREIGN</t>
  </si>
  <si>
    <t>Treps / Reverse Repo</t>
  </si>
  <si>
    <t>Clearing Corporation of India Ltd.</t>
  </si>
  <si>
    <t>Net Receivables / (Payables)</t>
  </si>
  <si>
    <t>GRAND TOTAL</t>
  </si>
  <si>
    <t>** Non Traded Security</t>
  </si>
  <si>
    <t>Notes:</t>
  </si>
  <si>
    <t>1. Plan / Option-wise Net Asset Value per unit are as below :   (Face Value per unit = Rs. 10)</t>
  </si>
  <si>
    <t xml:space="preserve">Plan / Option </t>
  </si>
  <si>
    <t>Direct Plan</t>
  </si>
  <si>
    <t>(INR)</t>
  </si>
  <si>
    <t>Growth</t>
  </si>
  <si>
    <r>
      <t xml:space="preserve">IDCW </t>
    </r>
    <r>
      <rPr>
        <i/>
        <sz val="9"/>
        <color theme="1"/>
        <rFont val="Arial"/>
        <family val="2"/>
      </rPr>
      <t>(earlier called Dividend)</t>
    </r>
  </si>
  <si>
    <t>Regular Plan</t>
  </si>
  <si>
    <t>2.   Exposure to derivative instruments in the scheme at the end of the month</t>
  </si>
  <si>
    <t>3.  Derivatives Transactions in the scheme for the month</t>
  </si>
  <si>
    <t>4.   Investment in foreign securities/ADRs/GDRs at the end of the month (INR Lacs)</t>
  </si>
  <si>
    <t>5.   Investment in short term deposits at the end of the month (INR Lacs)</t>
  </si>
  <si>
    <t>6. Portfolio Turnover Ratio</t>
  </si>
  <si>
    <r>
      <t>7.   Aggregate IDCW</t>
    </r>
    <r>
      <rPr>
        <i/>
        <sz val="9"/>
        <color theme="1"/>
        <rFont val="Arial"/>
        <family val="2"/>
      </rPr>
      <t xml:space="preserve"> (earlier called Dividend)</t>
    </r>
    <r>
      <rPr>
        <sz val="9"/>
        <color theme="1"/>
        <rFont val="Arial"/>
        <family val="2"/>
      </rPr>
      <t xml:space="preserve"> declared during the month</t>
    </r>
  </si>
  <si>
    <t>8.   (a) Total Exposure to illiquid securities in the portfolio (INR Lacs)</t>
  </si>
  <si>
    <t xml:space="preserve">     (b) Total Exposure to illiquid securities in the portfolio (% of AUM)</t>
  </si>
  <si>
    <t>9.   Instances of Fair valuation of securities or Deviation in valuation from what is  provided by valuation agencies</t>
  </si>
  <si>
    <t>10. Securities in default beyond its maturity date in the portfolio of the scheme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</si>
</sst>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##,###,##0"/>
    <numFmt numFmtId="165" formatCode="#,##0.00_);\(##,##0\)"/>
    <numFmt numFmtId="166" formatCode="#,##0.00_);\(##,##0.00\)"/>
    <numFmt numFmtId="167" formatCode="mmmm\ dd\,\ yyyy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b/>
      <i/>
      <sz val="9"/>
      <color theme="1"/>
      <name val="Arial"/>
      <family val="2"/>
    </font>
    <font>
      <b/>
      <sz val="9"/>
      <color rgb="FFFFFFFF"/>
      <name val="Arial"/>
      <family val="2"/>
    </font>
    <font>
      <i/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24406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6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0" fontId="3" fillId="0" borderId="0" xfId="1" applyNumberFormat="1" applyFont="1" applyAlignment="1">
      <alignment vertical="center"/>
    </xf>
    <xf numFmtId="0" fontId="3" fillId="0" borderId="0" xfId="0" applyFont="1"/>
    <xf numFmtId="0" fontId="2" fillId="0" borderId="0" xfId="2" applyFont="1" applyAlignment="1">
      <alignment vertical="center"/>
    </xf>
    <xf numFmtId="164" fontId="3" fillId="0" borderId="0" xfId="0" applyNumberFormat="1" applyFont="1"/>
    <xf numFmtId="0" fontId="4" fillId="2" borderId="1" xfId="0" applyFont="1" applyFill="1" applyBorder="1" applyAlignment="1">
      <alignment horizontal="center" vertical="center"/>
    </xf>
    <xf numFmtId="165" fontId="4" fillId="2" borderId="1" xfId="0" applyNumberFormat="1" applyFont="1" applyFill="1" applyBorder="1" applyAlignment="1">
      <alignment horizontal="center" vertical="center"/>
    </xf>
    <xf numFmtId="166" fontId="4" fillId="2" borderId="1" xfId="0" applyNumberFormat="1" applyFont="1" applyFill="1" applyBorder="1" applyAlignment="1">
      <alignment horizontal="center" vertical="center" wrapText="1"/>
    </xf>
    <xf numFmtId="43" fontId="4" fillId="2" borderId="1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  <xf numFmtId="164" fontId="3" fillId="3" borderId="2" xfId="0" applyNumberFormat="1" applyFont="1" applyFill="1" applyBorder="1" applyAlignment="1">
      <alignment vertical="center"/>
    </xf>
    <xf numFmtId="43" fontId="3" fillId="3" borderId="2" xfId="0" applyNumberFormat="1" applyFont="1" applyFill="1" applyBorder="1" applyAlignment="1">
      <alignment vertical="center"/>
    </xf>
    <xf numFmtId="43" fontId="3" fillId="3" borderId="2" xfId="0" applyNumberFormat="1" applyFont="1" applyFill="1" applyBorder="1" applyAlignment="1">
      <alignment horizontal="right" vertical="center"/>
    </xf>
    <xf numFmtId="43" fontId="3" fillId="3" borderId="2" xfId="1" applyNumberFormat="1" applyFont="1" applyFill="1" applyBorder="1" applyAlignment="1">
      <alignment vertical="center"/>
    </xf>
    <xf numFmtId="0" fontId="3" fillId="0" borderId="2" xfId="0" applyFont="1" applyBorder="1" applyAlignment="1">
      <alignment horizontal="left" vertical="center"/>
    </xf>
    <xf numFmtId="164" fontId="3" fillId="0" borderId="2" xfId="0" applyNumberFormat="1" applyFont="1" applyBorder="1" applyAlignment="1">
      <alignment vertical="center"/>
    </xf>
    <xf numFmtId="43" fontId="3" fillId="0" borderId="2" xfId="0" applyNumberFormat="1" applyFont="1" applyBorder="1" applyAlignment="1">
      <alignment vertical="center"/>
    </xf>
    <xf numFmtId="43" fontId="3" fillId="0" borderId="2" xfId="0" applyNumberFormat="1" applyFont="1" applyBorder="1" applyAlignment="1">
      <alignment horizontal="right" vertical="center"/>
    </xf>
    <xf numFmtId="43" fontId="3" fillId="0" borderId="2" xfId="1" applyNumberFormat="1" applyFont="1" applyBorder="1" applyAlignment="1">
      <alignment vertical="center"/>
    </xf>
    <xf numFmtId="0" fontId="2" fillId="4" borderId="2" xfId="0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left" vertical="center"/>
    </xf>
    <xf numFmtId="164" fontId="3" fillId="4" borderId="2" xfId="0" applyNumberFormat="1" applyFont="1" applyFill="1" applyBorder="1" applyAlignment="1">
      <alignment vertical="center"/>
    </xf>
    <xf numFmtId="43" fontId="3" fillId="4" borderId="2" xfId="0" applyNumberFormat="1" applyFont="1" applyFill="1" applyBorder="1" applyAlignment="1">
      <alignment vertical="center"/>
    </xf>
    <xf numFmtId="43" fontId="3" fillId="4" borderId="2" xfId="0" applyNumberFormat="1" applyFont="1" applyFill="1" applyBorder="1" applyAlignment="1">
      <alignment horizontal="right" vertical="center"/>
    </xf>
    <xf numFmtId="43" fontId="3" fillId="4" borderId="2" xfId="1" applyNumberFormat="1" applyFont="1" applyFill="1" applyBorder="1" applyAlignment="1">
      <alignment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top"/>
    </xf>
    <xf numFmtId="0" fontId="2" fillId="0" borderId="2" xfId="0" applyFont="1" applyBorder="1" applyAlignment="1">
      <alignment horizontal="left" vertical="center"/>
    </xf>
    <xf numFmtId="164" fontId="2" fillId="0" borderId="2" xfId="0" applyNumberFormat="1" applyFont="1" applyBorder="1" applyAlignment="1">
      <alignment vertical="center"/>
    </xf>
    <xf numFmtId="43" fontId="2" fillId="0" borderId="3" xfId="0" applyNumberFormat="1" applyFont="1" applyBorder="1" applyAlignment="1">
      <alignment vertical="center"/>
    </xf>
    <xf numFmtId="43" fontId="2" fillId="0" borderId="2" xfId="1" applyNumberFormat="1" applyFont="1" applyBorder="1" applyAlignment="1">
      <alignment vertical="center"/>
    </xf>
    <xf numFmtId="43" fontId="3" fillId="0" borderId="3" xfId="0" applyNumberFormat="1" applyFont="1" applyBorder="1" applyAlignment="1">
      <alignment horizontal="righ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164" fontId="2" fillId="0" borderId="6" xfId="0" applyNumberFormat="1" applyFont="1" applyBorder="1" applyAlignment="1">
      <alignment vertical="center"/>
    </xf>
    <xf numFmtId="164" fontId="3" fillId="4" borderId="7" xfId="0" applyNumberFormat="1" applyFont="1" applyFill="1" applyBorder="1" applyAlignment="1">
      <alignment vertical="center"/>
    </xf>
    <xf numFmtId="0" fontId="2" fillId="0" borderId="8" xfId="0" applyFont="1" applyBorder="1" applyAlignment="1">
      <alignment horizontal="left" vertical="center"/>
    </xf>
    <xf numFmtId="164" fontId="2" fillId="0" borderId="7" xfId="0" applyNumberFormat="1" applyFont="1" applyBorder="1" applyAlignment="1">
      <alignment vertical="center"/>
    </xf>
    <xf numFmtId="43" fontId="2" fillId="0" borderId="2" xfId="0" applyNumberFormat="1" applyFont="1" applyBorder="1" applyAlignment="1">
      <alignment vertical="center"/>
    </xf>
    <xf numFmtId="43" fontId="2" fillId="0" borderId="2" xfId="0" applyNumberFormat="1" applyFont="1" applyBorder="1" applyAlignment="1">
      <alignment horizontal="right" vertical="center"/>
    </xf>
    <xf numFmtId="43" fontId="2" fillId="0" borderId="3" xfId="0" applyNumberFormat="1" applyFont="1" applyBorder="1" applyAlignment="1">
      <alignment horizontal="right" vertical="center"/>
    </xf>
    <xf numFmtId="166" fontId="3" fillId="0" borderId="2" xfId="0" applyNumberFormat="1" applyFont="1" applyBorder="1" applyAlignment="1">
      <alignment vertical="center"/>
    </xf>
    <xf numFmtId="43" fontId="2" fillId="0" borderId="8" xfId="1" applyNumberFormat="1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43" fontId="3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6" fillId="5" borderId="9" xfId="0" applyFont="1" applyFill="1" applyBorder="1" applyAlignment="1">
      <alignment horizontal="center" vertical="center"/>
    </xf>
    <xf numFmtId="167" fontId="6" fillId="5" borderId="10" xfId="0" applyNumberFormat="1" applyFont="1" applyFill="1" applyBorder="1" applyAlignment="1">
      <alignment horizontal="center" vertical="center"/>
    </xf>
    <xf numFmtId="167" fontId="6" fillId="5" borderId="11" xfId="0" applyNumberFormat="1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left" vertical="center"/>
    </xf>
    <xf numFmtId="2" fontId="3" fillId="4" borderId="0" xfId="0" applyNumberFormat="1" applyFont="1" applyFill="1" applyAlignment="1">
      <alignment horizontal="center" vertical="center"/>
    </xf>
    <xf numFmtId="2" fontId="3" fillId="4" borderId="7" xfId="0" applyNumberFormat="1" applyFont="1" applyFill="1" applyBorder="1" applyAlignment="1">
      <alignment horizontal="center" vertical="center"/>
    </xf>
    <xf numFmtId="0" fontId="3" fillId="0" borderId="12" xfId="0" applyFont="1" applyBorder="1" applyAlignment="1">
      <alignment horizontal="left" vertical="center" indent="2"/>
    </xf>
    <xf numFmtId="2" fontId="3" fillId="0" borderId="0" xfId="0" applyNumberFormat="1" applyFont="1" applyAlignment="1">
      <alignment horizontal="center" vertical="center"/>
    </xf>
    <xf numFmtId="2" fontId="3" fillId="0" borderId="7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 indent="2"/>
    </xf>
    <xf numFmtId="2" fontId="3" fillId="0" borderId="14" xfId="0" applyNumberFormat="1" applyFont="1" applyBorder="1" applyAlignment="1">
      <alignment horizontal="center" vertical="center"/>
    </xf>
    <xf numFmtId="2" fontId="3" fillId="0" borderId="15" xfId="0" applyNumberFormat="1" applyFont="1" applyBorder="1" applyAlignment="1">
      <alignment horizontal="center" vertical="center"/>
    </xf>
    <xf numFmtId="2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</cellXfs>
  <cellStyles count="3">
    <cellStyle name="Normal" xfId="0" builtinId="0"/>
    <cellStyle name="Normal 2" xfId="2" xr:uid="{E9234F90-558C-4D3C-979A-92EB03B5B29D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2838450</xdr:colOff>
      <xdr:row>8</xdr:row>
      <xdr:rowOff>171450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37AB86D-3A66-4B10-B1F3-EA5E9FA4B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914400"/>
          <a:ext cx="2838450" cy="1695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6</xdr:col>
      <xdr:colOff>771525</xdr:colOff>
      <xdr:row>8</xdr:row>
      <xdr:rowOff>171450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A4346ED-B73F-42A1-82B4-C6FE7F84C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914400"/>
          <a:ext cx="2987675" cy="1695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T:\Securities%20Services_Dept\CSTIT\Fund%20Services\DHFL%20Pramerica%20MF\Monthly%20Reports\2026-2027\August%202026\Portfolio%20working\Portfolio%20Scheme\Portfolio%2031082026.xlsx" TargetMode="External"/><Relationship Id="rId1" Type="http://schemas.openxmlformats.org/officeDocument/2006/relationships/externalLinkPath" Target="Portfolio%203108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rbitrage"/>
      <sheetName val="Balanced Advantage"/>
      <sheetName val="Equity Savings"/>
      <sheetName val="Hybrid Equity"/>
      <sheetName val="Flexi Cap"/>
      <sheetName val="Large Cap"/>
      <sheetName val="Tax Saver"/>
      <sheetName val="Mid Cap"/>
      <sheetName val="Small Cap"/>
      <sheetName val="Large Mid"/>
      <sheetName val="Retirement"/>
      <sheetName val="Multicap"/>
      <sheetName val="Healthcare"/>
      <sheetName val="Asset Allocation"/>
      <sheetName val="Global Equity"/>
      <sheetName val="Emerging Markets"/>
      <sheetName val="Real Estate"/>
      <sheetName val="Money Market"/>
      <sheetName val="Dynamic Bond"/>
      <sheetName val="Gilt"/>
      <sheetName val="Corporate Bond"/>
      <sheetName val="Ultra Short"/>
      <sheetName val="IBX GILT"/>
      <sheetName val="Liquid"/>
      <sheetName val="Overnigh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622F02-7EBC-4303-8200-25FCA043D23E}">
  <sheetPr>
    <tabColor rgb="FFC00000"/>
  </sheetPr>
  <dimension ref="B1:M160"/>
  <sheetViews>
    <sheetView showGridLines="0" tabSelected="1" workbookViewId="0">
      <selection activeCell="B1" sqref="B1"/>
    </sheetView>
  </sheetViews>
  <sheetFormatPr defaultColWidth="9.1796875" defaultRowHeight="24" customHeight="1" x14ac:dyDescent="0.25"/>
  <cols>
    <col min="1" max="1" width="3.54296875" style="4" customWidth="1"/>
    <col min="2" max="2" width="50.453125" style="47" customWidth="1"/>
    <col min="3" max="3" width="15.7265625" style="47" customWidth="1"/>
    <col min="4" max="4" width="26.54296875" style="47" customWidth="1"/>
    <col min="5" max="5" width="15.26953125" style="2" customWidth="1"/>
    <col min="6" max="6" width="16.453125" style="2" customWidth="1"/>
    <col min="7" max="7" width="15.26953125" style="49" customWidth="1"/>
    <col min="8" max="8" width="7.453125" style="3" bestFit="1" customWidth="1"/>
    <col min="9" max="11" width="9.1796875" style="4"/>
    <col min="12" max="12" width="10.7265625" style="4" customWidth="1"/>
    <col min="13" max="13" width="10.453125" style="4" customWidth="1"/>
    <col min="14" max="14" width="34.81640625" style="4" bestFit="1" customWidth="1"/>
    <col min="15" max="15" width="5.54296875" style="4" bestFit="1" customWidth="1"/>
    <col min="16" max="16" width="14" style="4" bestFit="1" customWidth="1"/>
    <col min="17" max="17" width="5.54296875" style="4" bestFit="1" customWidth="1"/>
    <col min="18" max="19" width="16.453125" style="4" customWidth="1"/>
    <col min="20" max="16384" width="9.1796875" style="4"/>
  </cols>
  <sheetData>
    <row r="1" spans="2:8" ht="24" customHeight="1" x14ac:dyDescent="0.25">
      <c r="B1" s="1" t="s">
        <v>0</v>
      </c>
      <c r="C1" s="2"/>
      <c r="D1" s="2"/>
      <c r="G1" s="2"/>
    </row>
    <row r="2" spans="2:8" ht="24" customHeight="1" x14ac:dyDescent="0.25">
      <c r="B2" s="1" t="s">
        <v>1</v>
      </c>
      <c r="C2" s="1"/>
      <c r="D2" s="1"/>
      <c r="E2" s="1"/>
      <c r="F2" s="1"/>
      <c r="G2" s="1"/>
      <c r="H2" s="4"/>
    </row>
    <row r="3" spans="2:8" ht="24" customHeight="1" x14ac:dyDescent="0.25">
      <c r="B3" s="5" t="s">
        <v>2</v>
      </c>
      <c r="C3" s="1"/>
      <c r="D3" s="1"/>
      <c r="E3" s="5" t="s">
        <v>3</v>
      </c>
      <c r="F3" s="1"/>
      <c r="G3" s="1"/>
      <c r="H3" s="4"/>
    </row>
    <row r="4" spans="2:8" ht="24" customHeight="1" x14ac:dyDescent="0.25">
      <c r="B4" s="1"/>
      <c r="C4" s="1"/>
      <c r="D4" s="1"/>
      <c r="E4" s="1"/>
      <c r="F4" s="1"/>
      <c r="G4" s="1"/>
      <c r="H4" s="4"/>
    </row>
    <row r="5" spans="2:8" ht="24" customHeight="1" x14ac:dyDescent="0.25">
      <c r="B5" s="1"/>
      <c r="C5" s="1"/>
      <c r="D5" s="1"/>
      <c r="E5" s="1"/>
      <c r="F5" s="1"/>
      <c r="G5" s="1"/>
      <c r="H5" s="4"/>
    </row>
    <row r="6" spans="2:8" ht="24" customHeight="1" x14ac:dyDescent="0.25">
      <c r="B6" s="1"/>
      <c r="C6" s="1"/>
      <c r="D6" s="1"/>
      <c r="E6" s="1"/>
      <c r="F6" s="1"/>
      <c r="G6" s="1"/>
      <c r="H6" s="4"/>
    </row>
    <row r="7" spans="2:8" ht="24" customHeight="1" x14ac:dyDescent="0.25">
      <c r="B7" s="1"/>
      <c r="C7" s="1"/>
      <c r="D7" s="1"/>
      <c r="E7" s="1"/>
      <c r="F7" s="1"/>
      <c r="G7" s="1"/>
      <c r="H7" s="4"/>
    </row>
    <row r="8" spans="2:8" ht="24" customHeight="1" x14ac:dyDescent="0.25">
      <c r="B8" s="1"/>
      <c r="C8" s="1"/>
      <c r="D8" s="1"/>
      <c r="E8" s="1"/>
      <c r="F8" s="1"/>
      <c r="G8" s="1"/>
      <c r="H8" s="4"/>
    </row>
    <row r="9" spans="2:8" ht="24" customHeight="1" x14ac:dyDescent="0.25">
      <c r="B9" s="1"/>
      <c r="C9" s="1"/>
      <c r="D9" s="1"/>
      <c r="E9" s="1"/>
      <c r="F9" s="1"/>
      <c r="G9" s="1"/>
      <c r="H9" s="4"/>
    </row>
    <row r="10" spans="2:8" ht="24" customHeight="1" x14ac:dyDescent="0.35">
      <c r="B10" t="s">
        <v>4</v>
      </c>
      <c r="C10" s="1"/>
      <c r="D10" s="1"/>
      <c r="E10" t="s">
        <v>5</v>
      </c>
      <c r="F10" s="1"/>
      <c r="G10" s="1"/>
      <c r="H10" s="4"/>
    </row>
    <row r="11" spans="2:8" ht="24" customHeight="1" x14ac:dyDescent="0.25">
      <c r="B11" s="1" t="s">
        <v>6</v>
      </c>
      <c r="C11" s="4"/>
      <c r="D11" s="4"/>
      <c r="E11" s="6"/>
      <c r="F11" s="4"/>
      <c r="G11" s="4"/>
      <c r="H11" s="4"/>
    </row>
    <row r="12" spans="2:8" ht="24" customHeight="1" thickBot="1" x14ac:dyDescent="0.3">
      <c r="B12" s="7" t="s">
        <v>7</v>
      </c>
      <c r="C12" s="7" t="s">
        <v>8</v>
      </c>
      <c r="D12" s="7" t="s">
        <v>9</v>
      </c>
      <c r="E12" s="8" t="s">
        <v>10</v>
      </c>
      <c r="F12" s="9" t="s">
        <v>11</v>
      </c>
      <c r="G12" s="10" t="s">
        <v>12</v>
      </c>
      <c r="H12" s="10" t="s">
        <v>13</v>
      </c>
    </row>
    <row r="13" spans="2:8" ht="24" customHeight="1" x14ac:dyDescent="0.25">
      <c r="B13" s="11" t="s">
        <v>14</v>
      </c>
      <c r="C13" s="12"/>
      <c r="D13" s="12"/>
      <c r="E13" s="13"/>
      <c r="F13" s="14"/>
      <c r="G13" s="15"/>
      <c r="H13" s="16"/>
    </row>
    <row r="14" spans="2:8" ht="24" customHeight="1" x14ac:dyDescent="0.25">
      <c r="B14" s="17"/>
      <c r="C14" s="17"/>
      <c r="D14" s="17"/>
      <c r="E14" s="18"/>
      <c r="F14" s="19"/>
      <c r="G14" s="20"/>
      <c r="H14" s="21"/>
    </row>
    <row r="15" spans="2:8" ht="24" customHeight="1" x14ac:dyDescent="0.25">
      <c r="B15" s="22" t="s">
        <v>15</v>
      </c>
      <c r="C15" s="23"/>
      <c r="D15" s="23"/>
      <c r="E15" s="24"/>
      <c r="F15" s="25"/>
      <c r="G15" s="26"/>
      <c r="H15" s="27"/>
    </row>
    <row r="16" spans="2:8" ht="24" customHeight="1" x14ac:dyDescent="0.25">
      <c r="B16" s="17" t="s">
        <v>16</v>
      </c>
      <c r="C16" s="17" t="s">
        <v>17</v>
      </c>
      <c r="D16" s="17" t="s">
        <v>18</v>
      </c>
      <c r="E16" s="18">
        <v>296002</v>
      </c>
      <c r="F16" s="19">
        <v>4303.87</v>
      </c>
      <c r="G16" s="20">
        <v>5.18</v>
      </c>
      <c r="H16" s="21"/>
    </row>
    <row r="17" spans="2:8" ht="24" customHeight="1" x14ac:dyDescent="0.25">
      <c r="B17" s="17" t="s">
        <v>19</v>
      </c>
      <c r="C17" s="17" t="s">
        <v>20</v>
      </c>
      <c r="D17" s="17" t="s">
        <v>18</v>
      </c>
      <c r="E17" s="18">
        <v>493454</v>
      </c>
      <c r="F17" s="19">
        <v>3498.59</v>
      </c>
      <c r="G17" s="20">
        <v>4.21</v>
      </c>
      <c r="H17" s="21"/>
    </row>
    <row r="18" spans="2:8" ht="24" customHeight="1" x14ac:dyDescent="0.25">
      <c r="B18" s="17" t="s">
        <v>21</v>
      </c>
      <c r="C18" s="17" t="s">
        <v>22</v>
      </c>
      <c r="D18" s="17" t="s">
        <v>23</v>
      </c>
      <c r="E18" s="18">
        <v>224891</v>
      </c>
      <c r="F18" s="19">
        <v>2871.86</v>
      </c>
      <c r="G18" s="20">
        <v>3.46</v>
      </c>
      <c r="H18" s="21"/>
    </row>
    <row r="19" spans="2:8" ht="24" customHeight="1" x14ac:dyDescent="0.25">
      <c r="B19" s="17" t="s">
        <v>24</v>
      </c>
      <c r="C19" s="17" t="s">
        <v>25</v>
      </c>
      <c r="D19" s="17" t="s">
        <v>26</v>
      </c>
      <c r="E19" s="18">
        <v>60158</v>
      </c>
      <c r="F19" s="19">
        <v>2433.33</v>
      </c>
      <c r="G19" s="20">
        <v>2.93</v>
      </c>
      <c r="H19" s="21"/>
    </row>
    <row r="20" spans="2:8" ht="24" customHeight="1" x14ac:dyDescent="0.25">
      <c r="B20" s="17" t="s">
        <v>27</v>
      </c>
      <c r="C20" s="17" t="s">
        <v>28</v>
      </c>
      <c r="D20" s="17" t="s">
        <v>29</v>
      </c>
      <c r="E20" s="18">
        <v>113763</v>
      </c>
      <c r="F20" s="19">
        <v>2061.27</v>
      </c>
      <c r="G20" s="20">
        <v>2.48</v>
      </c>
      <c r="H20" s="21"/>
    </row>
    <row r="21" spans="2:8" ht="24" customHeight="1" x14ac:dyDescent="0.25">
      <c r="B21" s="17" t="s">
        <v>30</v>
      </c>
      <c r="C21" s="17" t="s">
        <v>31</v>
      </c>
      <c r="D21" s="17" t="s">
        <v>18</v>
      </c>
      <c r="E21" s="18">
        <v>183574</v>
      </c>
      <c r="F21" s="19">
        <v>1945.88</v>
      </c>
      <c r="G21" s="20">
        <v>2.34</v>
      </c>
      <c r="H21" s="21"/>
    </row>
    <row r="22" spans="2:8" ht="24" customHeight="1" x14ac:dyDescent="0.25">
      <c r="B22" s="17" t="s">
        <v>32</v>
      </c>
      <c r="C22" s="17" t="s">
        <v>33</v>
      </c>
      <c r="D22" s="17" t="s">
        <v>34</v>
      </c>
      <c r="E22" s="18">
        <v>577621</v>
      </c>
      <c r="F22" s="19">
        <v>1895.17</v>
      </c>
      <c r="G22" s="20">
        <v>2.2799999999999998</v>
      </c>
      <c r="H22" s="21"/>
    </row>
    <row r="23" spans="2:8" ht="24" customHeight="1" x14ac:dyDescent="0.25">
      <c r="B23" s="17" t="s">
        <v>35</v>
      </c>
      <c r="C23" s="17" t="s">
        <v>36</v>
      </c>
      <c r="D23" s="17" t="s">
        <v>37</v>
      </c>
      <c r="E23" s="18">
        <v>174680</v>
      </c>
      <c r="F23" s="19">
        <v>1846.37</v>
      </c>
      <c r="G23" s="20">
        <v>2.2200000000000002</v>
      </c>
      <c r="H23" s="21"/>
    </row>
    <row r="24" spans="2:8" ht="24" customHeight="1" x14ac:dyDescent="0.25">
      <c r="B24" s="17" t="s">
        <v>38</v>
      </c>
      <c r="C24" s="17" t="s">
        <v>39</v>
      </c>
      <c r="D24" s="17" t="s">
        <v>40</v>
      </c>
      <c r="E24" s="18">
        <v>76610</v>
      </c>
      <c r="F24" s="19">
        <v>1838.1</v>
      </c>
      <c r="G24" s="20">
        <v>2.21</v>
      </c>
      <c r="H24" s="21"/>
    </row>
    <row r="25" spans="2:8" ht="24" customHeight="1" x14ac:dyDescent="0.25">
      <c r="B25" s="17" t="s">
        <v>41</v>
      </c>
      <c r="C25" s="17" t="s">
        <v>42</v>
      </c>
      <c r="D25" s="17" t="s">
        <v>43</v>
      </c>
      <c r="E25" s="18">
        <v>7834</v>
      </c>
      <c r="F25" s="19">
        <v>1575.26</v>
      </c>
      <c r="G25" s="20">
        <v>1.9</v>
      </c>
      <c r="H25" s="21"/>
    </row>
    <row r="26" spans="2:8" ht="24" customHeight="1" x14ac:dyDescent="0.25">
      <c r="B26" s="17" t="s">
        <v>44</v>
      </c>
      <c r="C26" s="17" t="s">
        <v>45</v>
      </c>
      <c r="D26" s="17" t="s">
        <v>46</v>
      </c>
      <c r="E26" s="18">
        <v>457406</v>
      </c>
      <c r="F26" s="19">
        <v>1555.18</v>
      </c>
      <c r="G26" s="20">
        <v>1.87</v>
      </c>
      <c r="H26" s="21"/>
    </row>
    <row r="27" spans="2:8" ht="24" customHeight="1" x14ac:dyDescent="0.25">
      <c r="B27" s="17" t="s">
        <v>47</v>
      </c>
      <c r="C27" s="17" t="s">
        <v>48</v>
      </c>
      <c r="D27" s="17" t="s">
        <v>49</v>
      </c>
      <c r="E27" s="18">
        <v>39405</v>
      </c>
      <c r="F27" s="19">
        <v>1339.77</v>
      </c>
      <c r="G27" s="20">
        <v>1.61</v>
      </c>
      <c r="H27" s="21"/>
    </row>
    <row r="28" spans="2:8" ht="24" customHeight="1" x14ac:dyDescent="0.25">
      <c r="B28" s="17" t="s">
        <v>50</v>
      </c>
      <c r="C28" s="17" t="s">
        <v>51</v>
      </c>
      <c r="D28" s="17" t="s">
        <v>52</v>
      </c>
      <c r="E28" s="18">
        <v>13946</v>
      </c>
      <c r="F28" s="19">
        <v>1320.27</v>
      </c>
      <c r="G28" s="20">
        <v>1.59</v>
      </c>
      <c r="H28" s="21"/>
    </row>
    <row r="29" spans="2:8" ht="24" customHeight="1" x14ac:dyDescent="0.25">
      <c r="B29" s="17" t="s">
        <v>53</v>
      </c>
      <c r="C29" s="17" t="s">
        <v>54</v>
      </c>
      <c r="D29" s="17" t="s">
        <v>55</v>
      </c>
      <c r="E29" s="18">
        <v>25413</v>
      </c>
      <c r="F29" s="19">
        <v>1304.45</v>
      </c>
      <c r="G29" s="20">
        <v>1.57</v>
      </c>
      <c r="H29" s="21"/>
    </row>
    <row r="30" spans="2:8" ht="24" customHeight="1" x14ac:dyDescent="0.25">
      <c r="B30" s="17" t="s">
        <v>56</v>
      </c>
      <c r="C30" s="17" t="s">
        <v>57</v>
      </c>
      <c r="D30" s="17" t="s">
        <v>58</v>
      </c>
      <c r="E30" s="18">
        <v>74922</v>
      </c>
      <c r="F30" s="19">
        <v>1286.49</v>
      </c>
      <c r="G30" s="20">
        <v>1.55</v>
      </c>
      <c r="H30" s="21"/>
    </row>
    <row r="31" spans="2:8" ht="24" customHeight="1" x14ac:dyDescent="0.25">
      <c r="B31" s="17" t="s">
        <v>59</v>
      </c>
      <c r="C31" s="17" t="s">
        <v>60</v>
      </c>
      <c r="D31" s="17" t="s">
        <v>61</v>
      </c>
      <c r="E31" s="18">
        <v>99713</v>
      </c>
      <c r="F31" s="19">
        <v>1272.3399999999999</v>
      </c>
      <c r="G31" s="20">
        <v>1.53</v>
      </c>
      <c r="H31" s="21"/>
    </row>
    <row r="32" spans="2:8" ht="24" customHeight="1" x14ac:dyDescent="0.25">
      <c r="B32" s="17" t="s">
        <v>62</v>
      </c>
      <c r="C32" s="17" t="s">
        <v>63</v>
      </c>
      <c r="D32" s="17" t="s">
        <v>29</v>
      </c>
      <c r="E32" s="18">
        <v>81310</v>
      </c>
      <c r="F32" s="19">
        <v>1256.6500000000001</v>
      </c>
      <c r="G32" s="20">
        <v>1.51</v>
      </c>
      <c r="H32" s="21"/>
    </row>
    <row r="33" spans="2:8" ht="24" customHeight="1" x14ac:dyDescent="0.25">
      <c r="B33" s="17" t="s">
        <v>64</v>
      </c>
      <c r="C33" s="17" t="s">
        <v>65</v>
      </c>
      <c r="D33" s="17" t="s">
        <v>34</v>
      </c>
      <c r="E33" s="18">
        <v>92843</v>
      </c>
      <c r="F33" s="19">
        <v>1219.03</v>
      </c>
      <c r="G33" s="20">
        <v>1.47</v>
      </c>
      <c r="H33" s="21"/>
    </row>
    <row r="34" spans="2:8" ht="24" customHeight="1" x14ac:dyDescent="0.25">
      <c r="B34" s="17" t="s">
        <v>66</v>
      </c>
      <c r="C34" s="17" t="s">
        <v>67</v>
      </c>
      <c r="D34" s="17" t="s">
        <v>52</v>
      </c>
      <c r="E34" s="18">
        <v>49187</v>
      </c>
      <c r="F34" s="19">
        <v>1189.93</v>
      </c>
      <c r="G34" s="20">
        <v>1.43</v>
      </c>
      <c r="H34" s="21"/>
    </row>
    <row r="35" spans="2:8" ht="24" customHeight="1" x14ac:dyDescent="0.25">
      <c r="B35" s="17" t="s">
        <v>68</v>
      </c>
      <c r="C35" s="17" t="s">
        <v>69</v>
      </c>
      <c r="D35" s="17" t="s">
        <v>70</v>
      </c>
      <c r="E35" s="18">
        <v>7697</v>
      </c>
      <c r="F35" s="19">
        <v>1143</v>
      </c>
      <c r="G35" s="20">
        <v>1.38</v>
      </c>
      <c r="H35" s="21"/>
    </row>
    <row r="36" spans="2:8" ht="24" customHeight="1" x14ac:dyDescent="0.25">
      <c r="B36" s="17" t="s">
        <v>71</v>
      </c>
      <c r="C36" s="17" t="s">
        <v>72</v>
      </c>
      <c r="D36" s="17" t="s">
        <v>73</v>
      </c>
      <c r="E36" s="18">
        <v>71795</v>
      </c>
      <c r="F36" s="19">
        <v>1124.96</v>
      </c>
      <c r="G36" s="20">
        <v>1.35</v>
      </c>
      <c r="H36" s="21"/>
    </row>
    <row r="37" spans="2:8" ht="24" customHeight="1" x14ac:dyDescent="0.25">
      <c r="B37" s="17" t="s">
        <v>74</v>
      </c>
      <c r="C37" s="17" t="s">
        <v>75</v>
      </c>
      <c r="D37" s="17" t="s">
        <v>18</v>
      </c>
      <c r="E37" s="18">
        <v>103147</v>
      </c>
      <c r="F37" s="19">
        <v>1120.3800000000001</v>
      </c>
      <c r="G37" s="20">
        <v>1.35</v>
      </c>
      <c r="H37" s="21"/>
    </row>
    <row r="38" spans="2:8" ht="24" customHeight="1" x14ac:dyDescent="0.25">
      <c r="B38" s="17" t="s">
        <v>76</v>
      </c>
      <c r="C38" s="17" t="s">
        <v>77</v>
      </c>
      <c r="D38" s="17" t="s">
        <v>40</v>
      </c>
      <c r="E38" s="18">
        <v>98237</v>
      </c>
      <c r="F38" s="19">
        <v>1113.81</v>
      </c>
      <c r="G38" s="20">
        <v>1.34</v>
      </c>
      <c r="H38" s="21"/>
    </row>
    <row r="39" spans="2:8" ht="24" customHeight="1" x14ac:dyDescent="0.25">
      <c r="B39" s="17" t="s">
        <v>78</v>
      </c>
      <c r="C39" s="17" t="s">
        <v>79</v>
      </c>
      <c r="D39" s="17" t="s">
        <v>52</v>
      </c>
      <c r="E39" s="18">
        <v>30000</v>
      </c>
      <c r="F39" s="19">
        <v>1080.57</v>
      </c>
      <c r="G39" s="20">
        <v>1.3</v>
      </c>
      <c r="H39" s="21"/>
    </row>
    <row r="40" spans="2:8" ht="24" customHeight="1" x14ac:dyDescent="0.25">
      <c r="B40" s="17" t="s">
        <v>80</v>
      </c>
      <c r="C40" s="17" t="s">
        <v>81</v>
      </c>
      <c r="D40" s="17" t="s">
        <v>82</v>
      </c>
      <c r="E40" s="18">
        <v>257207</v>
      </c>
      <c r="F40" s="19">
        <v>1065.99</v>
      </c>
      <c r="G40" s="20">
        <v>1.28</v>
      </c>
      <c r="H40" s="21"/>
    </row>
    <row r="41" spans="2:8" ht="24" customHeight="1" x14ac:dyDescent="0.25">
      <c r="B41" s="17" t="s">
        <v>83</v>
      </c>
      <c r="C41" s="17" t="s">
        <v>84</v>
      </c>
      <c r="D41" s="17" t="s">
        <v>85</v>
      </c>
      <c r="E41" s="18">
        <v>32030</v>
      </c>
      <c r="F41" s="19">
        <v>1051.22</v>
      </c>
      <c r="G41" s="20">
        <v>1.27</v>
      </c>
      <c r="H41" s="21"/>
    </row>
    <row r="42" spans="2:8" ht="24" customHeight="1" x14ac:dyDescent="0.25">
      <c r="B42" s="17" t="s">
        <v>86</v>
      </c>
      <c r="C42" s="17" t="s">
        <v>87</v>
      </c>
      <c r="D42" s="17" t="s">
        <v>88</v>
      </c>
      <c r="E42" s="18">
        <v>54577</v>
      </c>
      <c r="F42" s="19">
        <v>1040.18</v>
      </c>
      <c r="G42" s="20">
        <v>1.25</v>
      </c>
      <c r="H42" s="21"/>
    </row>
    <row r="43" spans="2:8" ht="24" customHeight="1" x14ac:dyDescent="0.25">
      <c r="B43" s="17" t="s">
        <v>89</v>
      </c>
      <c r="C43" s="17" t="s">
        <v>90</v>
      </c>
      <c r="D43" s="17" t="s">
        <v>91</v>
      </c>
      <c r="E43" s="18">
        <v>19601</v>
      </c>
      <c r="F43" s="19">
        <v>1025.92</v>
      </c>
      <c r="G43" s="20">
        <v>1.23</v>
      </c>
      <c r="H43" s="21"/>
    </row>
    <row r="44" spans="2:8" ht="24" customHeight="1" x14ac:dyDescent="0.25">
      <c r="B44" s="17" t="s">
        <v>92</v>
      </c>
      <c r="C44" s="17" t="s">
        <v>93</v>
      </c>
      <c r="D44" s="17" t="s">
        <v>52</v>
      </c>
      <c r="E44" s="18">
        <v>114823</v>
      </c>
      <c r="F44" s="19">
        <v>1025.43</v>
      </c>
      <c r="G44" s="20">
        <v>1.23</v>
      </c>
      <c r="H44" s="21"/>
    </row>
    <row r="45" spans="2:8" ht="24" customHeight="1" x14ac:dyDescent="0.25">
      <c r="B45" s="17" t="s">
        <v>94</v>
      </c>
      <c r="C45" s="17" t="s">
        <v>95</v>
      </c>
      <c r="D45" s="17" t="s">
        <v>96</v>
      </c>
      <c r="E45" s="18">
        <v>27778</v>
      </c>
      <c r="F45" s="19">
        <v>988.62</v>
      </c>
      <c r="G45" s="20">
        <v>1.19</v>
      </c>
      <c r="H45" s="21"/>
    </row>
    <row r="46" spans="2:8" ht="24" customHeight="1" x14ac:dyDescent="0.25">
      <c r="B46" s="17" t="s">
        <v>97</v>
      </c>
      <c r="C46" s="17" t="s">
        <v>98</v>
      </c>
      <c r="D46" s="17" t="s">
        <v>91</v>
      </c>
      <c r="E46" s="18">
        <v>191552</v>
      </c>
      <c r="F46" s="19">
        <v>980.55</v>
      </c>
      <c r="G46" s="20">
        <v>1.18</v>
      </c>
      <c r="H46" s="21"/>
    </row>
    <row r="47" spans="2:8" ht="24" customHeight="1" x14ac:dyDescent="0.25">
      <c r="B47" s="17" t="s">
        <v>99</v>
      </c>
      <c r="C47" s="17" t="s">
        <v>100</v>
      </c>
      <c r="D47" s="17" t="s">
        <v>18</v>
      </c>
      <c r="E47" s="18">
        <v>269712</v>
      </c>
      <c r="F47" s="19">
        <v>962.06</v>
      </c>
      <c r="G47" s="20">
        <v>1.1599999999999999</v>
      </c>
      <c r="H47" s="21"/>
    </row>
    <row r="48" spans="2:8" ht="24" customHeight="1" x14ac:dyDescent="0.25">
      <c r="B48" s="17" t="s">
        <v>101</v>
      </c>
      <c r="C48" s="17" t="s">
        <v>102</v>
      </c>
      <c r="D48" s="17" t="s">
        <v>85</v>
      </c>
      <c r="E48" s="18">
        <v>7083</v>
      </c>
      <c r="F48" s="19">
        <v>959.53</v>
      </c>
      <c r="G48" s="20">
        <v>1.1499999999999999</v>
      </c>
      <c r="H48" s="21"/>
    </row>
    <row r="49" spans="2:8" ht="24" customHeight="1" x14ac:dyDescent="0.25">
      <c r="B49" s="17" t="s">
        <v>103</v>
      </c>
      <c r="C49" s="17" t="s">
        <v>104</v>
      </c>
      <c r="D49" s="17" t="s">
        <v>105</v>
      </c>
      <c r="E49" s="18">
        <v>193346</v>
      </c>
      <c r="F49" s="19">
        <v>959</v>
      </c>
      <c r="G49" s="20">
        <v>1.1499999999999999</v>
      </c>
      <c r="H49" s="21"/>
    </row>
    <row r="50" spans="2:8" ht="24" customHeight="1" x14ac:dyDescent="0.25">
      <c r="B50" s="17" t="s">
        <v>106</v>
      </c>
      <c r="C50" s="17" t="s">
        <v>107</v>
      </c>
      <c r="D50" s="17" t="s">
        <v>108</v>
      </c>
      <c r="E50" s="18">
        <v>58032</v>
      </c>
      <c r="F50" s="19">
        <v>947.66</v>
      </c>
      <c r="G50" s="20">
        <v>1.1399999999999999</v>
      </c>
      <c r="H50" s="21"/>
    </row>
    <row r="51" spans="2:8" ht="24" customHeight="1" x14ac:dyDescent="0.25">
      <c r="B51" s="17" t="s">
        <v>109</v>
      </c>
      <c r="C51" s="17" t="s">
        <v>110</v>
      </c>
      <c r="D51" s="17" t="s">
        <v>85</v>
      </c>
      <c r="E51" s="18">
        <v>16545</v>
      </c>
      <c r="F51" s="19">
        <v>901.7</v>
      </c>
      <c r="G51" s="20">
        <v>1.0900000000000001</v>
      </c>
      <c r="H51" s="21"/>
    </row>
    <row r="52" spans="2:8" ht="24" customHeight="1" x14ac:dyDescent="0.25">
      <c r="B52" s="17" t="s">
        <v>111</v>
      </c>
      <c r="C52" s="17" t="s">
        <v>112</v>
      </c>
      <c r="D52" s="17" t="s">
        <v>85</v>
      </c>
      <c r="E52" s="18">
        <v>20606</v>
      </c>
      <c r="F52" s="19">
        <v>894.57</v>
      </c>
      <c r="G52" s="20">
        <v>1.08</v>
      </c>
      <c r="H52" s="21"/>
    </row>
    <row r="53" spans="2:8" ht="24" customHeight="1" x14ac:dyDescent="0.25">
      <c r="B53" s="17" t="s">
        <v>113</v>
      </c>
      <c r="C53" s="17" t="s">
        <v>114</v>
      </c>
      <c r="D53" s="17" t="s">
        <v>34</v>
      </c>
      <c r="E53" s="18">
        <v>255507</v>
      </c>
      <c r="F53" s="19">
        <v>893.12</v>
      </c>
      <c r="G53" s="20">
        <v>1.07</v>
      </c>
      <c r="H53" s="21"/>
    </row>
    <row r="54" spans="2:8" ht="24" customHeight="1" x14ac:dyDescent="0.25">
      <c r="B54" s="17" t="s">
        <v>115</v>
      </c>
      <c r="C54" s="17" t="s">
        <v>116</v>
      </c>
      <c r="D54" s="17" t="s">
        <v>61</v>
      </c>
      <c r="E54" s="18">
        <v>30940</v>
      </c>
      <c r="F54" s="19">
        <v>888.35</v>
      </c>
      <c r="G54" s="20">
        <v>1.07</v>
      </c>
      <c r="H54" s="21"/>
    </row>
    <row r="55" spans="2:8" ht="24" customHeight="1" x14ac:dyDescent="0.25">
      <c r="B55" s="17" t="s">
        <v>117</v>
      </c>
      <c r="C55" s="17" t="s">
        <v>118</v>
      </c>
      <c r="D55" s="17" t="s">
        <v>119</v>
      </c>
      <c r="E55" s="18">
        <v>219975</v>
      </c>
      <c r="F55" s="19">
        <v>880.89</v>
      </c>
      <c r="G55" s="20">
        <v>1.06</v>
      </c>
      <c r="H55" s="21"/>
    </row>
    <row r="56" spans="2:8" ht="24" customHeight="1" x14ac:dyDescent="0.25">
      <c r="B56" s="17" t="s">
        <v>120</v>
      </c>
      <c r="C56" s="17" t="s">
        <v>121</v>
      </c>
      <c r="D56" s="17" t="s">
        <v>122</v>
      </c>
      <c r="E56" s="18">
        <v>59192</v>
      </c>
      <c r="F56" s="19">
        <v>875.86</v>
      </c>
      <c r="G56" s="20">
        <v>1.05</v>
      </c>
      <c r="H56" s="21"/>
    </row>
    <row r="57" spans="2:8" ht="24" customHeight="1" x14ac:dyDescent="0.25">
      <c r="B57" s="17" t="s">
        <v>123</v>
      </c>
      <c r="C57" s="17" t="s">
        <v>124</v>
      </c>
      <c r="D57" s="17" t="s">
        <v>37</v>
      </c>
      <c r="E57" s="18">
        <v>76536</v>
      </c>
      <c r="F57" s="19">
        <v>849.47</v>
      </c>
      <c r="G57" s="20">
        <v>1.02</v>
      </c>
      <c r="H57" s="21"/>
    </row>
    <row r="58" spans="2:8" ht="24" customHeight="1" x14ac:dyDescent="0.25">
      <c r="B58" s="17" t="s">
        <v>125</v>
      </c>
      <c r="C58" s="17" t="s">
        <v>126</v>
      </c>
      <c r="D58" s="17" t="s">
        <v>70</v>
      </c>
      <c r="E58" s="18">
        <v>50029</v>
      </c>
      <c r="F58" s="19">
        <v>849.39</v>
      </c>
      <c r="G58" s="20">
        <v>1.02</v>
      </c>
      <c r="H58" s="21"/>
    </row>
    <row r="59" spans="2:8" ht="24" customHeight="1" x14ac:dyDescent="0.25">
      <c r="B59" s="17" t="s">
        <v>127</v>
      </c>
      <c r="C59" s="17" t="s">
        <v>128</v>
      </c>
      <c r="D59" s="17" t="s">
        <v>37</v>
      </c>
      <c r="E59" s="18">
        <v>18397</v>
      </c>
      <c r="F59" s="19">
        <v>835.22</v>
      </c>
      <c r="G59" s="20">
        <v>1.01</v>
      </c>
      <c r="H59" s="21"/>
    </row>
    <row r="60" spans="2:8" ht="24" customHeight="1" x14ac:dyDescent="0.25">
      <c r="B60" s="17" t="s">
        <v>129</v>
      </c>
      <c r="C60" s="17" t="s">
        <v>130</v>
      </c>
      <c r="D60" s="17" t="s">
        <v>131</v>
      </c>
      <c r="E60" s="18">
        <v>55620</v>
      </c>
      <c r="F60" s="19">
        <v>832.35</v>
      </c>
      <c r="G60" s="20">
        <v>1</v>
      </c>
      <c r="H60" s="21"/>
    </row>
    <row r="61" spans="2:8" ht="24" customHeight="1" x14ac:dyDescent="0.25">
      <c r="B61" s="17" t="s">
        <v>132</v>
      </c>
      <c r="C61" s="17" t="s">
        <v>133</v>
      </c>
      <c r="D61" s="17" t="s">
        <v>37</v>
      </c>
      <c r="E61" s="18">
        <v>27078</v>
      </c>
      <c r="F61" s="19">
        <v>806.41</v>
      </c>
      <c r="G61" s="20">
        <v>0.97</v>
      </c>
      <c r="H61" s="21"/>
    </row>
    <row r="62" spans="2:8" ht="24" customHeight="1" x14ac:dyDescent="0.25">
      <c r="B62" s="17" t="s">
        <v>134</v>
      </c>
      <c r="C62" s="17" t="s">
        <v>135</v>
      </c>
      <c r="D62" s="17" t="s">
        <v>34</v>
      </c>
      <c r="E62" s="18">
        <v>118457</v>
      </c>
      <c r="F62" s="19">
        <v>784.66</v>
      </c>
      <c r="G62" s="20">
        <v>0.94</v>
      </c>
      <c r="H62" s="21"/>
    </row>
    <row r="63" spans="2:8" ht="24" customHeight="1" x14ac:dyDescent="0.25">
      <c r="B63" s="17" t="s">
        <v>136</v>
      </c>
      <c r="C63" s="17" t="s">
        <v>137</v>
      </c>
      <c r="D63" s="17" t="s">
        <v>73</v>
      </c>
      <c r="E63" s="18">
        <v>49389</v>
      </c>
      <c r="F63" s="19">
        <v>776.94</v>
      </c>
      <c r="G63" s="20">
        <v>0.94</v>
      </c>
      <c r="H63" s="21"/>
    </row>
    <row r="64" spans="2:8" ht="24" customHeight="1" x14ac:dyDescent="0.25">
      <c r="B64" s="17" t="s">
        <v>138</v>
      </c>
      <c r="C64" s="17" t="s">
        <v>139</v>
      </c>
      <c r="D64" s="17" t="s">
        <v>43</v>
      </c>
      <c r="E64" s="18">
        <v>45548</v>
      </c>
      <c r="F64" s="19">
        <v>768.71</v>
      </c>
      <c r="G64" s="20">
        <v>0.93</v>
      </c>
      <c r="H64" s="21"/>
    </row>
    <row r="65" spans="2:12" ht="24" customHeight="1" x14ac:dyDescent="0.25">
      <c r="B65" s="17" t="s">
        <v>140</v>
      </c>
      <c r="C65" s="17" t="s">
        <v>141</v>
      </c>
      <c r="D65" s="17" t="s">
        <v>122</v>
      </c>
      <c r="E65" s="18">
        <v>98150</v>
      </c>
      <c r="F65" s="19">
        <v>748.69</v>
      </c>
      <c r="G65" s="20">
        <v>0.9</v>
      </c>
      <c r="H65" s="21"/>
    </row>
    <row r="66" spans="2:12" ht="24" customHeight="1" x14ac:dyDescent="0.25">
      <c r="B66" s="17" t="s">
        <v>142</v>
      </c>
      <c r="C66" s="17" t="s">
        <v>143</v>
      </c>
      <c r="D66" s="17" t="s">
        <v>23</v>
      </c>
      <c r="E66" s="18">
        <v>220002</v>
      </c>
      <c r="F66" s="19">
        <v>712.92</v>
      </c>
      <c r="G66" s="20">
        <v>0.86</v>
      </c>
      <c r="H66" s="21"/>
    </row>
    <row r="67" spans="2:12" ht="24" customHeight="1" x14ac:dyDescent="0.25">
      <c r="B67" s="17" t="s">
        <v>144</v>
      </c>
      <c r="C67" s="17" t="s">
        <v>145</v>
      </c>
      <c r="D67" s="17" t="s">
        <v>43</v>
      </c>
      <c r="E67" s="18">
        <v>27764</v>
      </c>
      <c r="F67" s="19">
        <v>710.87</v>
      </c>
      <c r="G67" s="20">
        <v>0.86</v>
      </c>
      <c r="H67" s="21"/>
    </row>
    <row r="68" spans="2:12" ht="24" customHeight="1" x14ac:dyDescent="0.25">
      <c r="B68" s="17" t="s">
        <v>146</v>
      </c>
      <c r="C68" s="17" t="s">
        <v>147</v>
      </c>
      <c r="D68" s="17" t="s">
        <v>70</v>
      </c>
      <c r="E68" s="18">
        <v>48550</v>
      </c>
      <c r="F68" s="19">
        <v>710.67</v>
      </c>
      <c r="G68" s="20">
        <v>0.86</v>
      </c>
      <c r="H68" s="21"/>
    </row>
    <row r="69" spans="2:12" ht="24" customHeight="1" x14ac:dyDescent="0.25">
      <c r="B69" s="17" t="s">
        <v>148</v>
      </c>
      <c r="C69" s="17" t="s">
        <v>149</v>
      </c>
      <c r="D69" s="17" t="s">
        <v>52</v>
      </c>
      <c r="E69" s="18">
        <v>13765</v>
      </c>
      <c r="F69" s="19">
        <v>697.33</v>
      </c>
      <c r="G69" s="20">
        <v>0.84</v>
      </c>
      <c r="H69" s="21"/>
    </row>
    <row r="70" spans="2:12" ht="24" customHeight="1" x14ac:dyDescent="0.25">
      <c r="B70" s="17" t="s">
        <v>150</v>
      </c>
      <c r="C70" s="17" t="s">
        <v>151</v>
      </c>
      <c r="D70" s="17" t="s">
        <v>61</v>
      </c>
      <c r="E70" s="18">
        <v>6138</v>
      </c>
      <c r="F70" s="19">
        <v>687.36</v>
      </c>
      <c r="G70" s="20">
        <v>0.83</v>
      </c>
      <c r="H70" s="21"/>
    </row>
    <row r="71" spans="2:12" ht="24" customHeight="1" x14ac:dyDescent="0.25">
      <c r="B71" s="17" t="s">
        <v>152</v>
      </c>
      <c r="C71" s="17" t="s">
        <v>153</v>
      </c>
      <c r="D71" s="17" t="s">
        <v>154</v>
      </c>
      <c r="E71" s="18">
        <v>61872</v>
      </c>
      <c r="F71" s="19">
        <v>672.12</v>
      </c>
      <c r="G71" s="20">
        <v>0.81</v>
      </c>
      <c r="H71" s="21"/>
    </row>
    <row r="72" spans="2:12" ht="24" customHeight="1" x14ac:dyDescent="0.25">
      <c r="B72" s="17" t="s">
        <v>155</v>
      </c>
      <c r="C72" s="17" t="s">
        <v>156</v>
      </c>
      <c r="D72" s="17" t="s">
        <v>40</v>
      </c>
      <c r="E72" s="18">
        <v>40892</v>
      </c>
      <c r="F72" s="19">
        <v>665.72</v>
      </c>
      <c r="G72" s="20">
        <v>0.8</v>
      </c>
      <c r="H72" s="21"/>
    </row>
    <row r="73" spans="2:12" ht="24" customHeight="1" x14ac:dyDescent="0.25">
      <c r="B73" s="17" t="s">
        <v>157</v>
      </c>
      <c r="C73" s="17" t="s">
        <v>158</v>
      </c>
      <c r="D73" s="17" t="s">
        <v>159</v>
      </c>
      <c r="E73" s="18">
        <v>201799</v>
      </c>
      <c r="F73" s="19">
        <v>660.69</v>
      </c>
      <c r="G73" s="20">
        <v>0.8</v>
      </c>
      <c r="H73" s="21"/>
    </row>
    <row r="74" spans="2:12" ht="24" customHeight="1" x14ac:dyDescent="0.25">
      <c r="B74" s="17" t="s">
        <v>160</v>
      </c>
      <c r="C74" s="17" t="s">
        <v>161</v>
      </c>
      <c r="D74" s="17" t="s">
        <v>37</v>
      </c>
      <c r="E74" s="18">
        <v>35022</v>
      </c>
      <c r="F74" s="19">
        <v>650.5</v>
      </c>
      <c r="G74" s="20">
        <v>0.78</v>
      </c>
      <c r="H74" s="21"/>
    </row>
    <row r="75" spans="2:12" ht="24" customHeight="1" x14ac:dyDescent="0.25">
      <c r="B75" s="17" t="s">
        <v>162</v>
      </c>
      <c r="C75" s="17" t="s">
        <v>163</v>
      </c>
      <c r="D75" s="17" t="s">
        <v>40</v>
      </c>
      <c r="E75" s="18">
        <v>26657</v>
      </c>
      <c r="F75" s="19">
        <v>647.07000000000005</v>
      </c>
      <c r="G75" s="20">
        <v>0.78</v>
      </c>
      <c r="H75" s="21"/>
    </row>
    <row r="76" spans="2:12" ht="24" customHeight="1" x14ac:dyDescent="0.25">
      <c r="B76" s="17" t="s">
        <v>164</v>
      </c>
      <c r="C76" s="17" t="s">
        <v>165</v>
      </c>
      <c r="D76" s="17" t="s">
        <v>70</v>
      </c>
      <c r="E76" s="18">
        <v>12574</v>
      </c>
      <c r="F76" s="19">
        <v>641.58000000000004</v>
      </c>
      <c r="G76" s="20">
        <v>0.77</v>
      </c>
      <c r="H76" s="21"/>
      <c r="L76" s="28"/>
    </row>
    <row r="77" spans="2:12" ht="24" customHeight="1" x14ac:dyDescent="0.25">
      <c r="B77" s="17" t="s">
        <v>166</v>
      </c>
      <c r="C77" s="17" t="s">
        <v>167</v>
      </c>
      <c r="D77" s="17" t="s">
        <v>49</v>
      </c>
      <c r="E77" s="18">
        <v>20307</v>
      </c>
      <c r="F77" s="19">
        <v>622.42999999999995</v>
      </c>
      <c r="G77" s="20">
        <v>0.75</v>
      </c>
      <c r="H77" s="21"/>
    </row>
    <row r="78" spans="2:12" ht="24" customHeight="1" x14ac:dyDescent="0.25">
      <c r="B78" s="17" t="s">
        <v>168</v>
      </c>
      <c r="C78" s="17" t="s">
        <v>169</v>
      </c>
      <c r="D78" s="17" t="s">
        <v>61</v>
      </c>
      <c r="E78" s="18">
        <v>26628</v>
      </c>
      <c r="F78" s="19">
        <v>606.91</v>
      </c>
      <c r="G78" s="20">
        <v>0.73</v>
      </c>
      <c r="H78" s="21"/>
      <c r="L78" s="28"/>
    </row>
    <row r="79" spans="2:12" ht="24" customHeight="1" x14ac:dyDescent="0.25">
      <c r="B79" s="17" t="s">
        <v>170</v>
      </c>
      <c r="C79" s="17" t="s">
        <v>171</v>
      </c>
      <c r="D79" s="17" t="s">
        <v>49</v>
      </c>
      <c r="E79" s="18">
        <v>50338</v>
      </c>
      <c r="F79" s="19">
        <v>591.47</v>
      </c>
      <c r="G79" s="20">
        <v>0.71</v>
      </c>
      <c r="H79" s="21"/>
      <c r="L79" s="28"/>
    </row>
    <row r="80" spans="2:12" ht="24" customHeight="1" x14ac:dyDescent="0.25">
      <c r="B80" s="17" t="s">
        <v>172</v>
      </c>
      <c r="C80" s="17" t="s">
        <v>173</v>
      </c>
      <c r="D80" s="17" t="s">
        <v>174</v>
      </c>
      <c r="E80" s="18">
        <v>122402</v>
      </c>
      <c r="F80" s="19">
        <v>591.39</v>
      </c>
      <c r="G80" s="20">
        <v>0.71</v>
      </c>
      <c r="H80" s="21"/>
      <c r="L80" s="28"/>
    </row>
    <row r="81" spans="2:13" ht="24" customHeight="1" x14ac:dyDescent="0.25">
      <c r="B81" s="17" t="s">
        <v>175</v>
      </c>
      <c r="C81" s="17" t="s">
        <v>176</v>
      </c>
      <c r="D81" s="17" t="s">
        <v>61</v>
      </c>
      <c r="E81" s="18">
        <v>21256</v>
      </c>
      <c r="F81" s="19">
        <v>590.91999999999996</v>
      </c>
      <c r="G81" s="20">
        <v>0.71</v>
      </c>
      <c r="H81" s="21"/>
      <c r="L81" s="28"/>
    </row>
    <row r="82" spans="2:13" ht="24" customHeight="1" x14ac:dyDescent="0.25">
      <c r="B82" s="17" t="s">
        <v>177</v>
      </c>
      <c r="C82" s="17" t="s">
        <v>178</v>
      </c>
      <c r="D82" s="17" t="s">
        <v>96</v>
      </c>
      <c r="E82" s="18">
        <v>10229</v>
      </c>
      <c r="F82" s="19">
        <v>587.17999999999995</v>
      </c>
      <c r="G82" s="20">
        <v>0.71</v>
      </c>
      <c r="H82" s="21"/>
      <c r="L82" s="28"/>
    </row>
    <row r="83" spans="2:13" ht="24" customHeight="1" x14ac:dyDescent="0.25">
      <c r="B83" s="17" t="s">
        <v>179</v>
      </c>
      <c r="C83" s="17" t="s">
        <v>180</v>
      </c>
      <c r="D83" s="17" t="s">
        <v>181</v>
      </c>
      <c r="E83" s="18">
        <v>333098</v>
      </c>
      <c r="F83" s="19">
        <v>585.04999999999995</v>
      </c>
      <c r="G83" s="20">
        <v>0.7</v>
      </c>
      <c r="H83" s="21"/>
      <c r="L83" s="29"/>
      <c r="M83" s="29"/>
    </row>
    <row r="84" spans="2:13" ht="24" customHeight="1" x14ac:dyDescent="0.25">
      <c r="B84" s="17" t="s">
        <v>182</v>
      </c>
      <c r="C84" s="17" t="s">
        <v>183</v>
      </c>
      <c r="D84" s="17" t="s">
        <v>122</v>
      </c>
      <c r="E84" s="18">
        <v>55872</v>
      </c>
      <c r="F84" s="19">
        <v>582.24</v>
      </c>
      <c r="G84" s="20">
        <v>0.7</v>
      </c>
      <c r="H84" s="21"/>
    </row>
    <row r="85" spans="2:13" ht="24" customHeight="1" x14ac:dyDescent="0.25">
      <c r="B85" s="17" t="s">
        <v>184</v>
      </c>
      <c r="C85" s="17" t="s">
        <v>185</v>
      </c>
      <c r="D85" s="17" t="s">
        <v>159</v>
      </c>
      <c r="E85" s="18">
        <v>45706</v>
      </c>
      <c r="F85" s="19">
        <v>555.37</v>
      </c>
      <c r="G85" s="20">
        <v>0.67</v>
      </c>
      <c r="H85" s="21"/>
    </row>
    <row r="86" spans="2:13" ht="24" customHeight="1" x14ac:dyDescent="0.25">
      <c r="B86" s="17" t="s">
        <v>186</v>
      </c>
      <c r="C86" s="17" t="s">
        <v>187</v>
      </c>
      <c r="D86" s="17" t="s">
        <v>108</v>
      </c>
      <c r="E86" s="18">
        <v>961000</v>
      </c>
      <c r="F86" s="19">
        <v>546.71</v>
      </c>
      <c r="G86" s="20">
        <v>0.66</v>
      </c>
      <c r="H86" s="21"/>
      <c r="L86" s="30"/>
      <c r="M86" s="30"/>
    </row>
    <row r="87" spans="2:13" ht="24" customHeight="1" x14ac:dyDescent="0.25">
      <c r="B87" s="17" t="s">
        <v>188</v>
      </c>
      <c r="C87" s="17" t="s">
        <v>189</v>
      </c>
      <c r="D87" s="17" t="s">
        <v>52</v>
      </c>
      <c r="E87" s="18">
        <v>27303</v>
      </c>
      <c r="F87" s="19">
        <v>541.91</v>
      </c>
      <c r="G87" s="20">
        <v>0.65</v>
      </c>
      <c r="H87" s="21"/>
      <c r="L87" s="30"/>
      <c r="M87" s="30"/>
    </row>
    <row r="88" spans="2:13" ht="24" customHeight="1" x14ac:dyDescent="0.25">
      <c r="B88" s="17" t="s">
        <v>190</v>
      </c>
      <c r="C88" s="17" t="s">
        <v>191</v>
      </c>
      <c r="D88" s="17" t="s">
        <v>73</v>
      </c>
      <c r="E88" s="18">
        <v>31048</v>
      </c>
      <c r="F88" s="19">
        <v>540.39</v>
      </c>
      <c r="G88" s="20">
        <v>0.65</v>
      </c>
      <c r="H88" s="21"/>
      <c r="L88" s="30"/>
      <c r="M88" s="30"/>
    </row>
    <row r="89" spans="2:13" ht="24" customHeight="1" x14ac:dyDescent="0.25">
      <c r="B89" s="17" t="s">
        <v>192</v>
      </c>
      <c r="C89" s="17" t="s">
        <v>193</v>
      </c>
      <c r="D89" s="17" t="s">
        <v>37</v>
      </c>
      <c r="E89" s="18">
        <v>145385</v>
      </c>
      <c r="F89" s="19">
        <v>488.93</v>
      </c>
      <c r="G89" s="20">
        <v>0.59</v>
      </c>
      <c r="H89" s="21"/>
      <c r="L89" s="30"/>
      <c r="M89" s="30"/>
    </row>
    <row r="90" spans="2:13" ht="24" customHeight="1" x14ac:dyDescent="0.25">
      <c r="B90" s="17" t="s">
        <v>194</v>
      </c>
      <c r="C90" s="17" t="s">
        <v>195</v>
      </c>
      <c r="D90" s="17" t="s">
        <v>52</v>
      </c>
      <c r="E90" s="18">
        <v>26598</v>
      </c>
      <c r="F90" s="19">
        <v>483.98</v>
      </c>
      <c r="G90" s="20">
        <v>0.57999999999999996</v>
      </c>
      <c r="H90" s="21"/>
      <c r="L90" s="30"/>
      <c r="M90" s="30"/>
    </row>
    <row r="91" spans="2:13" ht="24" customHeight="1" x14ac:dyDescent="0.25">
      <c r="B91" s="17" t="s">
        <v>196</v>
      </c>
      <c r="C91" s="17" t="s">
        <v>197</v>
      </c>
      <c r="D91" s="17" t="s">
        <v>49</v>
      </c>
      <c r="E91" s="18">
        <v>58084</v>
      </c>
      <c r="F91" s="19">
        <v>335.44</v>
      </c>
      <c r="G91" s="20">
        <v>0.4</v>
      </c>
      <c r="H91" s="21"/>
      <c r="L91" s="30"/>
      <c r="M91" s="30"/>
    </row>
    <row r="92" spans="2:13" ht="24" customHeight="1" x14ac:dyDescent="0.25">
      <c r="B92" s="17" t="s">
        <v>198</v>
      </c>
      <c r="C92" s="17" t="s">
        <v>199</v>
      </c>
      <c r="D92" s="17" t="s">
        <v>61</v>
      </c>
      <c r="E92" s="18">
        <v>7853</v>
      </c>
      <c r="F92" s="19">
        <v>315.27999999999997</v>
      </c>
      <c r="G92" s="20">
        <v>0.38</v>
      </c>
      <c r="H92" s="21"/>
      <c r="L92" s="30"/>
      <c r="M92" s="30"/>
    </row>
    <row r="93" spans="2:13" ht="24" customHeight="1" x14ac:dyDescent="0.25">
      <c r="B93" s="31" t="s">
        <v>200</v>
      </c>
      <c r="C93" s="31"/>
      <c r="D93" s="31"/>
      <c r="E93" s="32"/>
      <c r="F93" s="33">
        <f>SUM(F16:F92)</f>
        <v>81211.45</v>
      </c>
      <c r="G93" s="33">
        <f>SUM(G16:G92)</f>
        <v>97.729999999999976</v>
      </c>
      <c r="H93" s="34"/>
      <c r="L93" s="28"/>
    </row>
    <row r="94" spans="2:13" ht="24" customHeight="1" x14ac:dyDescent="0.25">
      <c r="B94" s="17"/>
      <c r="C94" s="17"/>
      <c r="D94" s="17"/>
      <c r="E94" s="18"/>
      <c r="F94" s="19"/>
      <c r="G94" s="20"/>
      <c r="H94" s="21"/>
    </row>
    <row r="95" spans="2:13" ht="24" customHeight="1" x14ac:dyDescent="0.25">
      <c r="B95" s="22" t="s">
        <v>201</v>
      </c>
      <c r="C95" s="23"/>
      <c r="D95" s="23"/>
      <c r="E95" s="24"/>
      <c r="F95" s="25"/>
      <c r="G95" s="26"/>
      <c r="H95" s="27"/>
    </row>
    <row r="96" spans="2:13" ht="24" customHeight="1" x14ac:dyDescent="0.25">
      <c r="B96" s="17"/>
      <c r="C96" s="17"/>
      <c r="D96" s="17"/>
      <c r="E96" s="18"/>
      <c r="F96" s="20">
        <v>0</v>
      </c>
      <c r="G96" s="20">
        <v>0</v>
      </c>
      <c r="H96" s="21"/>
    </row>
    <row r="97" spans="2:8" ht="24" customHeight="1" x14ac:dyDescent="0.25">
      <c r="B97" s="31" t="s">
        <v>200</v>
      </c>
      <c r="C97" s="17"/>
      <c r="D97" s="17"/>
      <c r="E97" s="18"/>
      <c r="F97" s="35" t="s">
        <v>202</v>
      </c>
      <c r="G97" s="35" t="s">
        <v>202</v>
      </c>
      <c r="H97" s="21"/>
    </row>
    <row r="98" spans="2:8" ht="24" customHeight="1" x14ac:dyDescent="0.25">
      <c r="B98" s="17"/>
      <c r="C98" s="17"/>
      <c r="D98" s="17"/>
      <c r="E98" s="18"/>
      <c r="F98" s="19"/>
      <c r="G98" s="20"/>
      <c r="H98" s="21"/>
    </row>
    <row r="99" spans="2:8" ht="24" customHeight="1" x14ac:dyDescent="0.25">
      <c r="B99" s="36" t="s">
        <v>203</v>
      </c>
      <c r="C99" s="37"/>
      <c r="D99" s="37"/>
      <c r="E99" s="38"/>
      <c r="F99" s="33">
        <f>F93</f>
        <v>81211.45</v>
      </c>
      <c r="G99" s="33">
        <f>G93</f>
        <v>97.729999999999976</v>
      </c>
      <c r="H99" s="34"/>
    </row>
    <row r="100" spans="2:8" ht="24" customHeight="1" x14ac:dyDescent="0.25">
      <c r="B100" s="17"/>
      <c r="C100" s="17"/>
      <c r="D100" s="17"/>
      <c r="E100" s="18"/>
      <c r="F100" s="19"/>
      <c r="G100" s="20"/>
      <c r="H100" s="21"/>
    </row>
    <row r="101" spans="2:8" ht="24" customHeight="1" x14ac:dyDescent="0.25">
      <c r="B101" s="22" t="s">
        <v>204</v>
      </c>
      <c r="C101" s="23"/>
      <c r="D101" s="23"/>
      <c r="E101" s="39"/>
      <c r="F101" s="25"/>
      <c r="G101" s="26"/>
      <c r="H101" s="27"/>
    </row>
    <row r="102" spans="2:8" ht="24" customHeight="1" x14ac:dyDescent="0.25">
      <c r="B102" s="17" t="s">
        <v>111</v>
      </c>
      <c r="C102" s="17" t="s">
        <v>205</v>
      </c>
      <c r="D102" s="17" t="s">
        <v>85</v>
      </c>
      <c r="E102" s="18">
        <v>82424</v>
      </c>
      <c r="F102" s="19">
        <v>8.74</v>
      </c>
      <c r="G102" s="20">
        <v>0.01</v>
      </c>
      <c r="H102" s="21"/>
    </row>
    <row r="103" spans="2:8" ht="24" customHeight="1" x14ac:dyDescent="0.25">
      <c r="B103" s="31" t="s">
        <v>200</v>
      </c>
      <c r="C103" s="31"/>
      <c r="D103" s="31"/>
      <c r="E103" s="32"/>
      <c r="F103" s="33">
        <f>F102</f>
        <v>8.74</v>
      </c>
      <c r="G103" s="33">
        <f>G102</f>
        <v>0.01</v>
      </c>
      <c r="H103" s="34"/>
    </row>
    <row r="104" spans="2:8" ht="24" customHeight="1" x14ac:dyDescent="0.25">
      <c r="B104" s="40"/>
      <c r="C104" s="40"/>
      <c r="D104" s="40"/>
      <c r="E104" s="41"/>
      <c r="F104" s="42"/>
      <c r="G104" s="43"/>
      <c r="H104" s="34"/>
    </row>
    <row r="105" spans="2:8" ht="24" customHeight="1" x14ac:dyDescent="0.25">
      <c r="B105" s="36" t="s">
        <v>203</v>
      </c>
      <c r="C105" s="37"/>
      <c r="D105" s="37"/>
      <c r="E105" s="38"/>
      <c r="F105" s="33">
        <f>F103</f>
        <v>8.74</v>
      </c>
      <c r="G105" s="33">
        <f>G103</f>
        <v>0.01</v>
      </c>
      <c r="H105" s="34"/>
    </row>
    <row r="106" spans="2:8" ht="24" customHeight="1" x14ac:dyDescent="0.25">
      <c r="B106" s="17"/>
      <c r="C106" s="17"/>
      <c r="D106" s="17"/>
      <c r="E106" s="18"/>
      <c r="F106" s="19"/>
      <c r="G106" s="20"/>
      <c r="H106" s="21"/>
    </row>
    <row r="107" spans="2:8" ht="24" customHeight="1" x14ac:dyDescent="0.25">
      <c r="B107" s="11" t="s">
        <v>206</v>
      </c>
      <c r="C107" s="12"/>
      <c r="D107" s="12"/>
      <c r="E107" s="13"/>
      <c r="F107" s="14"/>
      <c r="G107" s="15"/>
      <c r="H107" s="16"/>
    </row>
    <row r="108" spans="2:8" ht="24" customHeight="1" x14ac:dyDescent="0.25">
      <c r="B108" s="17"/>
      <c r="C108" s="17"/>
      <c r="D108" s="17"/>
      <c r="E108" s="18"/>
      <c r="F108" s="19"/>
      <c r="G108" s="20"/>
      <c r="H108" s="21"/>
    </row>
    <row r="109" spans="2:8" ht="24" customHeight="1" x14ac:dyDescent="0.25">
      <c r="B109" s="22" t="s">
        <v>207</v>
      </c>
      <c r="C109" s="23"/>
      <c r="D109" s="23"/>
      <c r="E109" s="24"/>
      <c r="F109" s="25"/>
      <c r="G109" s="26"/>
      <c r="H109" s="27"/>
    </row>
    <row r="110" spans="2:8" ht="24" customHeight="1" x14ac:dyDescent="0.25">
      <c r="B110" s="17" t="s">
        <v>208</v>
      </c>
      <c r="C110" s="17" t="s">
        <v>209</v>
      </c>
      <c r="D110" s="17" t="s">
        <v>210</v>
      </c>
      <c r="E110" s="18">
        <v>150000</v>
      </c>
      <c r="F110" s="19">
        <v>148.78</v>
      </c>
      <c r="G110" s="20">
        <v>0.18</v>
      </c>
      <c r="H110" s="21">
        <v>5.1435000000000004</v>
      </c>
    </row>
    <row r="111" spans="2:8" ht="24" customHeight="1" x14ac:dyDescent="0.25">
      <c r="B111" s="31" t="s">
        <v>200</v>
      </c>
      <c r="C111" s="31"/>
      <c r="D111" s="31"/>
      <c r="E111" s="32"/>
      <c r="F111" s="33">
        <v>148.78</v>
      </c>
      <c r="G111" s="44">
        <v>0.18</v>
      </c>
      <c r="H111" s="34"/>
    </row>
    <row r="112" spans="2:8" ht="24" customHeight="1" x14ac:dyDescent="0.25">
      <c r="B112" s="17"/>
      <c r="C112" s="17"/>
      <c r="D112" s="17"/>
      <c r="E112" s="18"/>
      <c r="F112" s="19"/>
      <c r="G112" s="20"/>
      <c r="H112" s="21"/>
    </row>
    <row r="113" spans="2:8" ht="24" customHeight="1" x14ac:dyDescent="0.25">
      <c r="B113" s="36" t="s">
        <v>203</v>
      </c>
      <c r="C113" s="37"/>
      <c r="D113" s="37"/>
      <c r="E113" s="38"/>
      <c r="F113" s="33">
        <v>148.78</v>
      </c>
      <c r="G113" s="44">
        <v>0.18</v>
      </c>
      <c r="H113" s="34"/>
    </row>
    <row r="114" spans="2:8" ht="24" customHeight="1" x14ac:dyDescent="0.25">
      <c r="B114" s="17"/>
      <c r="C114" s="17"/>
      <c r="D114" s="17"/>
      <c r="E114" s="18"/>
      <c r="F114" s="19"/>
      <c r="G114" s="20"/>
      <c r="H114" s="21"/>
    </row>
    <row r="115" spans="2:8" ht="24" customHeight="1" x14ac:dyDescent="0.25">
      <c r="B115" s="17"/>
      <c r="C115" s="17"/>
      <c r="D115" s="17"/>
      <c r="E115" s="18"/>
      <c r="F115" s="19"/>
      <c r="G115" s="20"/>
      <c r="H115" s="21"/>
    </row>
    <row r="116" spans="2:8" ht="24" customHeight="1" x14ac:dyDescent="0.25">
      <c r="B116" s="11" t="s">
        <v>211</v>
      </c>
      <c r="C116" s="12"/>
      <c r="D116" s="12"/>
      <c r="E116" s="13"/>
      <c r="F116" s="14"/>
      <c r="G116" s="15"/>
      <c r="H116" s="16"/>
    </row>
    <row r="117" spans="2:8" ht="24" customHeight="1" x14ac:dyDescent="0.25">
      <c r="B117" s="17" t="s">
        <v>212</v>
      </c>
      <c r="C117" s="17"/>
      <c r="D117" s="17"/>
      <c r="E117" s="18"/>
      <c r="F117" s="19">
        <v>1820.52</v>
      </c>
      <c r="G117" s="20">
        <v>2.2000000000000002</v>
      </c>
      <c r="H117" s="21"/>
    </row>
    <row r="118" spans="2:8" ht="24" customHeight="1" x14ac:dyDescent="0.25">
      <c r="B118" s="31" t="s">
        <v>200</v>
      </c>
      <c r="C118" s="31"/>
      <c r="D118" s="31"/>
      <c r="E118" s="32"/>
      <c r="F118" s="33">
        <v>1820.52</v>
      </c>
      <c r="G118" s="44">
        <v>2.2000000000000002</v>
      </c>
      <c r="H118" s="34"/>
    </row>
    <row r="119" spans="2:8" ht="24" customHeight="1" x14ac:dyDescent="0.25">
      <c r="B119" s="17"/>
      <c r="C119" s="17"/>
      <c r="D119" s="17"/>
      <c r="E119" s="18"/>
      <c r="F119" s="19"/>
      <c r="G119" s="20"/>
      <c r="H119" s="21"/>
    </row>
    <row r="120" spans="2:8" ht="24" customHeight="1" x14ac:dyDescent="0.25">
      <c r="B120" s="36" t="s">
        <v>203</v>
      </c>
      <c r="C120" s="37"/>
      <c r="D120" s="37"/>
      <c r="E120" s="38"/>
      <c r="F120" s="33">
        <v>1820.52</v>
      </c>
      <c r="G120" s="44">
        <v>2.2000000000000002</v>
      </c>
      <c r="H120" s="34"/>
    </row>
    <row r="121" spans="2:8" ht="24" customHeight="1" x14ac:dyDescent="0.25">
      <c r="B121" s="17"/>
      <c r="C121" s="17"/>
      <c r="D121" s="17"/>
      <c r="E121" s="18"/>
      <c r="F121" s="19"/>
      <c r="G121" s="20"/>
      <c r="H121" s="21"/>
    </row>
    <row r="122" spans="2:8" ht="24" customHeight="1" x14ac:dyDescent="0.25">
      <c r="B122" s="17" t="s">
        <v>213</v>
      </c>
      <c r="C122" s="17"/>
      <c r="D122" s="17"/>
      <c r="E122" s="18"/>
      <c r="F122" s="45">
        <v>-105.68</v>
      </c>
      <c r="G122" s="20">
        <v>-0.12</v>
      </c>
      <c r="H122" s="21"/>
    </row>
    <row r="123" spans="2:8" ht="24" customHeight="1" x14ac:dyDescent="0.25">
      <c r="B123" s="17"/>
      <c r="C123" s="17"/>
      <c r="D123" s="17"/>
      <c r="E123" s="18"/>
      <c r="F123" s="19"/>
      <c r="G123" s="20"/>
      <c r="H123" s="21"/>
    </row>
    <row r="124" spans="2:8" ht="24" customHeight="1" x14ac:dyDescent="0.25">
      <c r="B124" s="36" t="s">
        <v>214</v>
      </c>
      <c r="C124" s="37"/>
      <c r="D124" s="37"/>
      <c r="E124" s="38"/>
      <c r="F124" s="33">
        <v>83083.81</v>
      </c>
      <c r="G124" s="44">
        <v>100</v>
      </c>
      <c r="H124" s="46"/>
    </row>
    <row r="125" spans="2:8" ht="24" customHeight="1" x14ac:dyDescent="0.25">
      <c r="B125" s="4"/>
      <c r="F125" s="48"/>
    </row>
    <row r="126" spans="2:8" ht="24" customHeight="1" x14ac:dyDescent="0.25">
      <c r="B126" s="50" t="s">
        <v>215</v>
      </c>
      <c r="F126" s="51"/>
    </row>
    <row r="133" spans="2:8" ht="24" customHeight="1" x14ac:dyDescent="0.25">
      <c r="B133" s="52" t="s">
        <v>216</v>
      </c>
    </row>
    <row r="134" spans="2:8" ht="24" customHeight="1" x14ac:dyDescent="0.25">
      <c r="B134" s="47" t="s">
        <v>217</v>
      </c>
    </row>
    <row r="135" spans="2:8" ht="24" customHeight="1" x14ac:dyDescent="0.25">
      <c r="B135" s="53" t="s">
        <v>218</v>
      </c>
      <c r="C135" s="54">
        <v>46234</v>
      </c>
      <c r="D135" s="55">
        <v>46265</v>
      </c>
    </row>
    <row r="136" spans="2:8" ht="24" customHeight="1" x14ac:dyDescent="0.25">
      <c r="B136" s="56" t="s">
        <v>219</v>
      </c>
      <c r="C136" s="57" t="s">
        <v>220</v>
      </c>
      <c r="D136" s="58" t="s">
        <v>220</v>
      </c>
      <c r="E136" s="4"/>
      <c r="F136" s="4"/>
      <c r="G136" s="4"/>
      <c r="H136" s="4"/>
    </row>
    <row r="137" spans="2:8" ht="24" customHeight="1" x14ac:dyDescent="0.25">
      <c r="B137" s="59" t="s">
        <v>221</v>
      </c>
      <c r="C137" s="60">
        <v>13.25</v>
      </c>
      <c r="D137" s="61">
        <v>13.47</v>
      </c>
      <c r="E137" s="4"/>
      <c r="F137" s="4"/>
      <c r="G137" s="4"/>
      <c r="H137" s="4"/>
    </row>
    <row r="138" spans="2:8" ht="24" customHeight="1" x14ac:dyDescent="0.25">
      <c r="B138" s="59" t="s">
        <v>222</v>
      </c>
      <c r="C138" s="60">
        <v>12.02</v>
      </c>
      <c r="D138" s="61">
        <v>12.22</v>
      </c>
      <c r="E138" s="4"/>
      <c r="F138" s="4"/>
      <c r="G138" s="4"/>
      <c r="H138" s="4"/>
    </row>
    <row r="139" spans="2:8" ht="24" customHeight="1" x14ac:dyDescent="0.25">
      <c r="B139" s="56" t="s">
        <v>223</v>
      </c>
      <c r="C139" s="57"/>
      <c r="D139" s="58"/>
      <c r="E139" s="4"/>
      <c r="F139" s="4"/>
      <c r="G139" s="4"/>
      <c r="H139" s="4"/>
    </row>
    <row r="140" spans="2:8" ht="24" customHeight="1" x14ac:dyDescent="0.25">
      <c r="B140" s="59" t="s">
        <v>222</v>
      </c>
      <c r="C140" s="60">
        <v>11.77</v>
      </c>
      <c r="D140" s="61">
        <v>11.95</v>
      </c>
      <c r="E140" s="4"/>
      <c r="F140" s="4"/>
      <c r="G140" s="4"/>
      <c r="H140" s="4"/>
    </row>
    <row r="141" spans="2:8" ht="24" customHeight="1" x14ac:dyDescent="0.25">
      <c r="B141" s="62" t="s">
        <v>221</v>
      </c>
      <c r="C141" s="63">
        <v>12.7</v>
      </c>
      <c r="D141" s="64">
        <v>12.89</v>
      </c>
      <c r="E141" s="4"/>
      <c r="F141" s="4"/>
      <c r="G141" s="4"/>
      <c r="H141" s="4"/>
    </row>
    <row r="142" spans="2:8" ht="24" customHeight="1" x14ac:dyDescent="0.25">
      <c r="C142" s="65"/>
      <c r="D142" s="65"/>
      <c r="E142" s="4"/>
      <c r="F142" s="4"/>
      <c r="G142" s="4"/>
      <c r="H142" s="4"/>
    </row>
    <row r="143" spans="2:8" ht="24" customHeight="1" x14ac:dyDescent="0.25">
      <c r="B143" s="47" t="s">
        <v>224</v>
      </c>
      <c r="D143" s="29" t="s">
        <v>202</v>
      </c>
    </row>
    <row r="145" spans="2:4" ht="24" customHeight="1" x14ac:dyDescent="0.25">
      <c r="B145" s="47" t="s">
        <v>225</v>
      </c>
      <c r="D145" s="29" t="s">
        <v>202</v>
      </c>
    </row>
    <row r="147" spans="2:4" ht="24" customHeight="1" x14ac:dyDescent="0.25">
      <c r="B147" s="47" t="s">
        <v>226</v>
      </c>
      <c r="D147" s="29" t="s">
        <v>202</v>
      </c>
    </row>
    <row r="149" spans="2:4" ht="24" customHeight="1" x14ac:dyDescent="0.25">
      <c r="B149" s="47" t="s">
        <v>227</v>
      </c>
      <c r="D149" s="29" t="s">
        <v>202</v>
      </c>
    </row>
    <row r="151" spans="2:4" ht="24" customHeight="1" x14ac:dyDescent="0.25">
      <c r="B151" s="47" t="s">
        <v>228</v>
      </c>
      <c r="D151" s="29">
        <v>0.36</v>
      </c>
    </row>
    <row r="153" spans="2:4" ht="24" customHeight="1" x14ac:dyDescent="0.25">
      <c r="B153" s="47" t="s">
        <v>229</v>
      </c>
      <c r="D153" s="29" t="s">
        <v>202</v>
      </c>
    </row>
    <row r="155" spans="2:4" ht="24" customHeight="1" x14ac:dyDescent="0.25">
      <c r="B155" s="47" t="s">
        <v>230</v>
      </c>
      <c r="D155" s="29" t="s">
        <v>202</v>
      </c>
    </row>
    <row r="156" spans="2:4" ht="24" customHeight="1" x14ac:dyDescent="0.25">
      <c r="B156" s="47" t="s">
        <v>231</v>
      </c>
      <c r="D156" s="29" t="s">
        <v>202</v>
      </c>
    </row>
    <row r="158" spans="2:4" ht="24" customHeight="1" x14ac:dyDescent="0.25">
      <c r="B158" s="66" t="s">
        <v>232</v>
      </c>
      <c r="D158" s="29" t="s">
        <v>202</v>
      </c>
    </row>
    <row r="160" spans="2:4" ht="24" customHeight="1" x14ac:dyDescent="0.25">
      <c r="B160" s="47" t="s">
        <v>233</v>
      </c>
      <c r="D160" s="29" t="s">
        <v>202</v>
      </c>
    </row>
  </sheetData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docMetadata/LabelInfo.xml><?xml version="1.0" encoding="utf-8"?>
<clbl:labelList xmlns:clbl="http://schemas.microsoft.com/office/2020/mipLabelMetadata">
  <clbl:label id="{76274c26-8161-4bde-aa07-b2b522e14278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Large Mid</vt:lpstr>
      <vt:lpstr>'Large Mid'!Hedging_Positions_through_Futures_AS_ON_MMMM_DD__YYYY___NIL</vt:lpstr>
      <vt:lpstr>'Large Mid'!JPM_Footer_disp</vt:lpstr>
      <vt:lpstr>'Large Mid'!JPM_Footer_disp12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Kamble, Umesh Vijay</dc:creator>
  <cp:lastModifiedBy>Karande, Navnath</cp:lastModifiedBy>
  <dcterms:created xsi:type="dcterms:W3CDTF">2015-06-05T18:17:20Z</dcterms:created>
  <dcterms:modified xsi:type="dcterms:W3CDTF">2026-09-08T08:31:54Z</dcterms:modified>
</cp:coreProperties>
</file>